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215 0037-PROC-2021 реализация ЦР (2021)\3.Документы дя размещения\"/>
    </mc:Choice>
  </mc:AlternateContent>
  <bookViews>
    <workbookView xWindow="0" yWindow="0" windowWidth="20625" windowHeight="11505"/>
  </bookViews>
  <sheets>
    <sheet name="0037-PROC-2021" sheetId="3" r:id="rId1"/>
  </sheets>
  <definedNames>
    <definedName name="_xlnm._FilterDatabase" localSheetId="0" hidden="1">'0037-PROC-2021'!$A$9:$O$341</definedName>
  </definedNames>
  <calcPr calcId="162913"/>
</workbook>
</file>

<file path=xl/calcChain.xml><?xml version="1.0" encoding="utf-8"?>
<calcChain xmlns="http://schemas.openxmlformats.org/spreadsheetml/2006/main">
  <c r="L340" i="3" l="1"/>
  <c r="K340" i="3"/>
  <c r="L339" i="3"/>
  <c r="K339" i="3"/>
  <c r="L338" i="3"/>
  <c r="K338" i="3"/>
  <c r="L337" i="3"/>
  <c r="K337" i="3"/>
  <c r="L336" i="3"/>
  <c r="K336" i="3"/>
  <c r="L335" i="3"/>
  <c r="K335" i="3"/>
  <c r="L334" i="3"/>
  <c r="K334" i="3"/>
  <c r="L333" i="3"/>
  <c r="K333" i="3"/>
  <c r="L332" i="3"/>
  <c r="K332" i="3"/>
  <c r="L331" i="3"/>
  <c r="K331" i="3"/>
  <c r="L330" i="3"/>
  <c r="K330" i="3"/>
  <c r="L329" i="3"/>
  <c r="K329" i="3"/>
  <c r="L328" i="3"/>
  <c r="K328" i="3"/>
  <c r="L327" i="3"/>
  <c r="K327" i="3"/>
  <c r="L326" i="3"/>
  <c r="K326" i="3"/>
  <c r="L325" i="3"/>
  <c r="K325" i="3"/>
  <c r="L324" i="3"/>
  <c r="K324" i="3"/>
  <c r="L323" i="3"/>
  <c r="K323" i="3"/>
  <c r="L322" i="3"/>
  <c r="K322" i="3"/>
  <c r="L321" i="3"/>
  <c r="K321" i="3"/>
  <c r="L320" i="3"/>
  <c r="K320" i="3"/>
  <c r="L319" i="3"/>
  <c r="K319" i="3"/>
  <c r="L318" i="3"/>
  <c r="K318" i="3"/>
  <c r="L317" i="3"/>
  <c r="K317" i="3"/>
  <c r="L316" i="3"/>
  <c r="K316" i="3"/>
  <c r="L315" i="3"/>
  <c r="K315" i="3"/>
  <c r="L314" i="3"/>
  <c r="K314" i="3"/>
  <c r="L313" i="3"/>
  <c r="K313" i="3"/>
  <c r="L312" i="3"/>
  <c r="K312" i="3"/>
  <c r="L311" i="3"/>
  <c r="K311" i="3"/>
  <c r="L310" i="3"/>
  <c r="K310" i="3"/>
  <c r="L309" i="3"/>
  <c r="K309" i="3"/>
  <c r="L308" i="3"/>
  <c r="K308" i="3"/>
  <c r="L307" i="3"/>
  <c r="K307" i="3"/>
  <c r="L306" i="3"/>
  <c r="K306" i="3"/>
  <c r="L305" i="3"/>
  <c r="K305" i="3"/>
  <c r="L304" i="3"/>
  <c r="K304" i="3"/>
  <c r="L303" i="3"/>
  <c r="K303" i="3"/>
  <c r="L302" i="3"/>
  <c r="K302" i="3"/>
  <c r="L301" i="3"/>
  <c r="K301" i="3"/>
  <c r="L300" i="3"/>
  <c r="K300" i="3"/>
  <c r="L299" i="3"/>
  <c r="K299" i="3"/>
  <c r="L298" i="3"/>
  <c r="K298" i="3"/>
  <c r="L297" i="3"/>
  <c r="K297" i="3"/>
  <c r="L296" i="3"/>
  <c r="K296" i="3"/>
  <c r="L295" i="3"/>
  <c r="K295" i="3"/>
  <c r="L294" i="3"/>
  <c r="K294" i="3"/>
  <c r="L293" i="3"/>
  <c r="K293" i="3"/>
  <c r="L292" i="3"/>
  <c r="K292" i="3"/>
  <c r="L291" i="3"/>
  <c r="K291" i="3"/>
  <c r="L290" i="3"/>
  <c r="K290" i="3"/>
  <c r="L289" i="3"/>
  <c r="K289" i="3"/>
  <c r="L288" i="3"/>
  <c r="K288" i="3"/>
  <c r="L287" i="3"/>
  <c r="K287" i="3"/>
  <c r="L286" i="3"/>
  <c r="K286" i="3"/>
  <c r="L285" i="3"/>
  <c r="K285" i="3"/>
  <c r="L284" i="3"/>
  <c r="K284" i="3"/>
  <c r="L283" i="3"/>
  <c r="K283" i="3"/>
  <c r="L282" i="3"/>
  <c r="K282" i="3"/>
  <c r="L281" i="3"/>
  <c r="K281" i="3"/>
  <c r="L280" i="3"/>
  <c r="K280" i="3"/>
  <c r="L279" i="3"/>
  <c r="K279" i="3"/>
  <c r="L278" i="3"/>
  <c r="K278" i="3"/>
  <c r="L277" i="3"/>
  <c r="K277" i="3"/>
  <c r="L276" i="3"/>
  <c r="K276" i="3"/>
  <c r="L275" i="3"/>
  <c r="K275" i="3"/>
  <c r="L274" i="3"/>
  <c r="K274" i="3"/>
  <c r="L273" i="3"/>
  <c r="K273" i="3"/>
  <c r="L272" i="3"/>
  <c r="K272" i="3"/>
  <c r="L271" i="3"/>
  <c r="K271" i="3"/>
  <c r="L270" i="3"/>
  <c r="K270" i="3"/>
  <c r="L269" i="3"/>
  <c r="K269" i="3"/>
  <c r="L268" i="3"/>
  <c r="K268" i="3"/>
  <c r="L267" i="3"/>
  <c r="K267" i="3"/>
  <c r="L266" i="3"/>
  <c r="K266" i="3"/>
  <c r="L265" i="3"/>
  <c r="K265" i="3"/>
  <c r="L264" i="3"/>
  <c r="K264" i="3"/>
  <c r="L263" i="3"/>
  <c r="K263" i="3"/>
  <c r="L262" i="3"/>
  <c r="K262" i="3"/>
  <c r="L261" i="3"/>
  <c r="K261" i="3"/>
  <c r="L260" i="3"/>
  <c r="K260" i="3"/>
  <c r="L259" i="3"/>
  <c r="K259" i="3"/>
  <c r="L258" i="3"/>
  <c r="K258" i="3"/>
  <c r="L257" i="3"/>
  <c r="K257" i="3"/>
  <c r="L256" i="3"/>
  <c r="K256" i="3"/>
  <c r="L255" i="3"/>
  <c r="K255" i="3"/>
  <c r="L254" i="3"/>
  <c r="K254" i="3"/>
  <c r="L253" i="3"/>
  <c r="K253" i="3"/>
  <c r="L252" i="3"/>
  <c r="K252" i="3"/>
  <c r="L251" i="3"/>
  <c r="K251" i="3"/>
  <c r="L250" i="3"/>
  <c r="K250" i="3"/>
  <c r="L249" i="3"/>
  <c r="K249" i="3"/>
  <c r="L248" i="3"/>
  <c r="K248" i="3"/>
  <c r="L247" i="3"/>
  <c r="K247" i="3"/>
  <c r="L246" i="3"/>
  <c r="K246" i="3"/>
  <c r="L245" i="3"/>
  <c r="K245" i="3"/>
  <c r="L244" i="3"/>
  <c r="K244" i="3"/>
  <c r="L243" i="3"/>
  <c r="K243" i="3"/>
  <c r="L242" i="3"/>
  <c r="K242" i="3"/>
  <c r="L241" i="3"/>
  <c r="K241" i="3"/>
  <c r="L240" i="3"/>
  <c r="K240" i="3"/>
  <c r="L239" i="3"/>
  <c r="K239" i="3"/>
  <c r="L238" i="3"/>
  <c r="K238" i="3"/>
  <c r="L237" i="3"/>
  <c r="K237" i="3"/>
  <c r="L236" i="3"/>
  <c r="K236" i="3"/>
  <c r="L235" i="3"/>
  <c r="K235" i="3"/>
  <c r="L234" i="3"/>
  <c r="K234" i="3"/>
  <c r="L233" i="3"/>
  <c r="K233" i="3"/>
  <c r="L232" i="3"/>
  <c r="K232" i="3"/>
  <c r="L231" i="3"/>
  <c r="K231" i="3"/>
  <c r="L230" i="3"/>
  <c r="K230" i="3"/>
  <c r="L229" i="3"/>
  <c r="K229" i="3"/>
  <c r="L228" i="3"/>
  <c r="K228" i="3"/>
  <c r="L227" i="3"/>
  <c r="K227" i="3"/>
  <c r="L226" i="3"/>
  <c r="K226" i="3"/>
  <c r="L225" i="3"/>
  <c r="K225" i="3"/>
  <c r="L224" i="3"/>
  <c r="K224" i="3"/>
  <c r="L223" i="3"/>
  <c r="K223" i="3"/>
  <c r="L222" i="3"/>
  <c r="K222" i="3"/>
  <c r="L221" i="3"/>
  <c r="K221" i="3"/>
  <c r="L220" i="3"/>
  <c r="K220" i="3"/>
  <c r="L219" i="3"/>
  <c r="K219" i="3"/>
  <c r="L218" i="3"/>
  <c r="K218" i="3"/>
  <c r="L217" i="3"/>
  <c r="K217" i="3"/>
  <c r="L216" i="3"/>
  <c r="K216" i="3"/>
  <c r="L215" i="3"/>
  <c r="K215" i="3"/>
  <c r="L214" i="3"/>
  <c r="K214" i="3"/>
  <c r="L213" i="3"/>
  <c r="K213" i="3"/>
  <c r="L212" i="3"/>
  <c r="K212" i="3"/>
  <c r="L211" i="3"/>
  <c r="K211" i="3"/>
  <c r="L210" i="3"/>
  <c r="K210" i="3"/>
  <c r="L209" i="3"/>
  <c r="K209" i="3"/>
  <c r="L208" i="3"/>
  <c r="K208" i="3"/>
  <c r="L207" i="3"/>
  <c r="K207" i="3"/>
  <c r="L206" i="3"/>
  <c r="K206" i="3"/>
  <c r="L205" i="3"/>
  <c r="K205" i="3"/>
  <c r="L204" i="3"/>
  <c r="K204" i="3"/>
  <c r="L203" i="3"/>
  <c r="K203" i="3"/>
  <c r="L202" i="3"/>
  <c r="K202" i="3"/>
  <c r="L201" i="3"/>
  <c r="K201" i="3"/>
  <c r="L200" i="3"/>
  <c r="K200" i="3"/>
  <c r="L199" i="3"/>
  <c r="K199" i="3"/>
  <c r="L198" i="3"/>
  <c r="K198" i="3"/>
  <c r="L197" i="3"/>
  <c r="K197" i="3"/>
  <c r="L196" i="3"/>
  <c r="K196" i="3"/>
  <c r="L195" i="3"/>
  <c r="K195" i="3"/>
  <c r="L194" i="3"/>
  <c r="K194" i="3"/>
  <c r="L193" i="3"/>
  <c r="K193" i="3"/>
  <c r="L192" i="3"/>
  <c r="K192" i="3"/>
  <c r="L191" i="3"/>
  <c r="K191" i="3"/>
  <c r="L190" i="3"/>
  <c r="K190" i="3"/>
  <c r="L189" i="3"/>
  <c r="K189" i="3"/>
  <c r="L188" i="3"/>
  <c r="K188" i="3"/>
  <c r="L187" i="3"/>
  <c r="K187" i="3"/>
  <c r="L186" i="3"/>
  <c r="K186" i="3"/>
  <c r="L185" i="3"/>
  <c r="K185" i="3"/>
  <c r="L184" i="3"/>
  <c r="K184" i="3"/>
  <c r="L183" i="3"/>
  <c r="K183" i="3"/>
  <c r="L182" i="3"/>
  <c r="K182" i="3"/>
  <c r="L181" i="3"/>
  <c r="K181" i="3"/>
  <c r="L180" i="3"/>
  <c r="K180" i="3"/>
  <c r="L179" i="3"/>
  <c r="K179" i="3"/>
  <c r="L178" i="3"/>
  <c r="K178" i="3"/>
  <c r="L177" i="3"/>
  <c r="K177" i="3"/>
  <c r="L176" i="3"/>
  <c r="K176" i="3"/>
  <c r="L175" i="3"/>
  <c r="K175" i="3"/>
  <c r="L174" i="3"/>
  <c r="K174" i="3"/>
  <c r="L173" i="3"/>
  <c r="K173" i="3"/>
  <c r="L172" i="3"/>
  <c r="K172" i="3"/>
  <c r="L171" i="3"/>
  <c r="K171" i="3"/>
  <c r="L170" i="3"/>
  <c r="K170" i="3"/>
  <c r="L169" i="3"/>
  <c r="K169" i="3"/>
  <c r="L168" i="3"/>
  <c r="K168" i="3"/>
  <c r="L167" i="3"/>
  <c r="K167" i="3"/>
  <c r="L166" i="3"/>
  <c r="K166" i="3"/>
  <c r="L165" i="3"/>
  <c r="K165" i="3"/>
  <c r="L164" i="3"/>
  <c r="K164" i="3"/>
  <c r="L163" i="3"/>
  <c r="K163" i="3"/>
  <c r="L162" i="3"/>
  <c r="K162" i="3"/>
  <c r="L161" i="3"/>
  <c r="K161" i="3"/>
  <c r="L160" i="3"/>
  <c r="K160" i="3"/>
  <c r="L159" i="3"/>
  <c r="K159" i="3"/>
  <c r="L158" i="3"/>
  <c r="K158" i="3"/>
  <c r="L157" i="3"/>
  <c r="K157" i="3"/>
  <c r="L156" i="3"/>
  <c r="K156" i="3"/>
  <c r="L155" i="3"/>
  <c r="K155" i="3"/>
  <c r="L154" i="3"/>
  <c r="K154" i="3"/>
  <c r="L153" i="3"/>
  <c r="K153" i="3"/>
  <c r="L152" i="3"/>
  <c r="K152" i="3"/>
  <c r="L151" i="3"/>
  <c r="K151" i="3"/>
  <c r="L150" i="3"/>
  <c r="K150" i="3"/>
  <c r="L149" i="3"/>
  <c r="K149" i="3"/>
  <c r="L148" i="3"/>
  <c r="K148" i="3"/>
  <c r="L147" i="3"/>
  <c r="K147" i="3"/>
  <c r="L146" i="3"/>
  <c r="K146" i="3"/>
  <c r="L145" i="3"/>
  <c r="K145" i="3"/>
  <c r="L144" i="3"/>
  <c r="K144" i="3"/>
  <c r="L143" i="3"/>
  <c r="K143" i="3"/>
  <c r="L142" i="3"/>
  <c r="K142" i="3"/>
  <c r="L141" i="3"/>
  <c r="K141" i="3"/>
  <c r="L140" i="3"/>
  <c r="K140" i="3"/>
  <c r="L139" i="3"/>
  <c r="K139" i="3"/>
  <c r="L138" i="3"/>
  <c r="K138" i="3"/>
  <c r="L137" i="3"/>
  <c r="K137" i="3"/>
  <c r="L136" i="3"/>
  <c r="K136" i="3"/>
  <c r="L135" i="3"/>
  <c r="K135" i="3"/>
  <c r="L134" i="3"/>
  <c r="K134" i="3"/>
  <c r="L133" i="3"/>
  <c r="K133" i="3"/>
  <c r="L132" i="3"/>
  <c r="K132" i="3"/>
  <c r="L131" i="3"/>
  <c r="K131" i="3"/>
  <c r="L130" i="3"/>
  <c r="K130" i="3"/>
  <c r="L129" i="3"/>
  <c r="K129" i="3"/>
  <c r="L128" i="3"/>
  <c r="K128" i="3"/>
  <c r="L127" i="3"/>
  <c r="K127" i="3"/>
  <c r="L126" i="3"/>
  <c r="K126" i="3"/>
  <c r="L125" i="3"/>
  <c r="K125" i="3"/>
  <c r="L124" i="3"/>
  <c r="K124" i="3"/>
  <c r="L123" i="3"/>
  <c r="K123" i="3"/>
  <c r="L122" i="3"/>
  <c r="K122" i="3"/>
  <c r="L121" i="3"/>
  <c r="K121" i="3"/>
  <c r="L120" i="3"/>
  <c r="K120" i="3"/>
  <c r="L119" i="3"/>
  <c r="K119" i="3"/>
  <c r="L118" i="3"/>
  <c r="K118" i="3"/>
  <c r="L117" i="3"/>
  <c r="K117" i="3"/>
  <c r="L116" i="3"/>
  <c r="K116" i="3"/>
  <c r="L115" i="3"/>
  <c r="K115" i="3"/>
  <c r="L114" i="3"/>
  <c r="K114" i="3"/>
  <c r="L113" i="3"/>
  <c r="K113" i="3"/>
  <c r="L112" i="3"/>
  <c r="K112" i="3"/>
  <c r="L111" i="3"/>
  <c r="K111" i="3"/>
  <c r="L110" i="3"/>
  <c r="K110" i="3"/>
  <c r="L109" i="3"/>
  <c r="K109" i="3"/>
  <c r="L108" i="3"/>
  <c r="K108" i="3"/>
  <c r="L107" i="3"/>
  <c r="K107" i="3"/>
  <c r="L106" i="3"/>
  <c r="K106" i="3"/>
  <c r="L105" i="3"/>
  <c r="K105" i="3"/>
  <c r="L104" i="3"/>
  <c r="K104" i="3"/>
  <c r="L103" i="3"/>
  <c r="K103" i="3"/>
  <c r="L102" i="3"/>
  <c r="K102" i="3"/>
  <c r="L101" i="3"/>
  <c r="K101" i="3"/>
  <c r="L100" i="3"/>
  <c r="K100" i="3"/>
  <c r="L99" i="3"/>
  <c r="K99" i="3"/>
  <c r="L98" i="3"/>
  <c r="K98" i="3"/>
  <c r="L97" i="3"/>
  <c r="K97" i="3"/>
  <c r="L96" i="3"/>
  <c r="K96" i="3"/>
  <c r="L95" i="3"/>
  <c r="K95" i="3"/>
  <c r="L94" i="3"/>
  <c r="K94" i="3"/>
  <c r="L93" i="3"/>
  <c r="K93" i="3"/>
  <c r="L92" i="3"/>
  <c r="K92" i="3"/>
  <c r="L91" i="3"/>
  <c r="K91" i="3"/>
  <c r="L90" i="3"/>
  <c r="K90" i="3"/>
  <c r="L89" i="3"/>
  <c r="K89" i="3"/>
  <c r="L88" i="3"/>
  <c r="K88" i="3"/>
  <c r="L87" i="3"/>
  <c r="K87" i="3"/>
  <c r="L86" i="3"/>
  <c r="K86" i="3"/>
  <c r="L85" i="3"/>
  <c r="K85" i="3"/>
  <c r="L84" i="3"/>
  <c r="K84" i="3"/>
  <c r="L83" i="3"/>
  <c r="K83" i="3"/>
  <c r="L82" i="3"/>
  <c r="K82" i="3"/>
  <c r="L81" i="3"/>
  <c r="K81" i="3"/>
  <c r="L80" i="3"/>
  <c r="K80" i="3"/>
  <c r="L79" i="3"/>
  <c r="K79" i="3"/>
  <c r="L78" i="3"/>
  <c r="K78" i="3"/>
  <c r="L77" i="3"/>
  <c r="K77" i="3"/>
  <c r="L76" i="3"/>
  <c r="K76" i="3"/>
  <c r="L75" i="3"/>
  <c r="K75" i="3"/>
  <c r="L74" i="3"/>
  <c r="K74" i="3"/>
  <c r="L73" i="3"/>
  <c r="K73" i="3"/>
  <c r="L72" i="3"/>
  <c r="K72" i="3"/>
  <c r="L71" i="3"/>
  <c r="K71" i="3"/>
  <c r="L70" i="3"/>
  <c r="K70" i="3"/>
  <c r="L69" i="3"/>
  <c r="K69" i="3"/>
  <c r="L68" i="3"/>
  <c r="K68" i="3"/>
  <c r="L67" i="3"/>
  <c r="K67" i="3"/>
  <c r="L66" i="3"/>
  <c r="K66" i="3"/>
  <c r="L65" i="3"/>
  <c r="K65" i="3"/>
  <c r="L64" i="3"/>
  <c r="K64" i="3"/>
  <c r="L63" i="3"/>
  <c r="K63" i="3"/>
  <c r="L62" i="3"/>
  <c r="K62" i="3"/>
  <c r="L61" i="3"/>
  <c r="K61" i="3"/>
  <c r="L60" i="3"/>
  <c r="K60" i="3"/>
  <c r="L59" i="3"/>
  <c r="K59" i="3"/>
  <c r="L58" i="3"/>
  <c r="K58" i="3"/>
  <c r="L57" i="3"/>
  <c r="K57" i="3"/>
  <c r="L56" i="3"/>
  <c r="K56" i="3"/>
  <c r="L55" i="3"/>
  <c r="K55" i="3"/>
  <c r="L54" i="3"/>
  <c r="K54" i="3"/>
  <c r="L53" i="3"/>
  <c r="K53" i="3"/>
  <c r="L52" i="3"/>
  <c r="K52" i="3"/>
  <c r="L51" i="3"/>
  <c r="K51" i="3"/>
  <c r="L50" i="3"/>
  <c r="K50" i="3"/>
  <c r="L49" i="3"/>
  <c r="K49" i="3"/>
  <c r="L48" i="3"/>
  <c r="K48" i="3"/>
  <c r="L47" i="3"/>
  <c r="K47" i="3"/>
  <c r="L46" i="3"/>
  <c r="K46" i="3"/>
  <c r="L45" i="3"/>
  <c r="K45" i="3"/>
  <c r="L44" i="3"/>
  <c r="K44" i="3"/>
  <c r="L43" i="3"/>
  <c r="K43" i="3"/>
  <c r="L42" i="3"/>
  <c r="K42" i="3"/>
  <c r="L41" i="3"/>
  <c r="K41" i="3"/>
  <c r="L40" i="3"/>
  <c r="K40" i="3"/>
  <c r="L39" i="3"/>
  <c r="K39" i="3"/>
  <c r="L38" i="3"/>
  <c r="K38" i="3"/>
  <c r="L37" i="3"/>
  <c r="K37" i="3"/>
  <c r="L36" i="3"/>
  <c r="K36" i="3"/>
  <c r="L35" i="3"/>
  <c r="K35" i="3"/>
  <c r="L34" i="3"/>
  <c r="K34" i="3"/>
  <c r="L33" i="3"/>
  <c r="K33" i="3"/>
  <c r="L32" i="3"/>
  <c r="K32" i="3"/>
  <c r="L31" i="3"/>
  <c r="K31" i="3"/>
  <c r="L30" i="3"/>
  <c r="K30" i="3"/>
  <c r="L29" i="3"/>
  <c r="K29" i="3"/>
  <c r="L28" i="3"/>
  <c r="K28" i="3"/>
  <c r="L27" i="3"/>
  <c r="K27" i="3"/>
  <c r="L26" i="3"/>
  <c r="K26" i="3"/>
  <c r="L25" i="3"/>
  <c r="K25" i="3"/>
  <c r="L24" i="3"/>
  <c r="K24" i="3"/>
  <c r="L23" i="3"/>
  <c r="K23" i="3"/>
  <c r="L22" i="3"/>
  <c r="K22" i="3"/>
  <c r="L21" i="3"/>
  <c r="K21" i="3"/>
  <c r="L20" i="3"/>
  <c r="K20" i="3"/>
  <c r="L19" i="3"/>
  <c r="K19" i="3"/>
  <c r="L18" i="3"/>
  <c r="K18" i="3"/>
  <c r="L17" i="3"/>
  <c r="K17" i="3"/>
  <c r="L16" i="3"/>
  <c r="K16" i="3"/>
  <c r="L15" i="3"/>
  <c r="K15" i="3"/>
  <c r="L14" i="3"/>
  <c r="K14" i="3"/>
  <c r="L13" i="3"/>
  <c r="K13" i="3"/>
  <c r="L12" i="3"/>
  <c r="K12" i="3"/>
  <c r="L11" i="3"/>
  <c r="K11" i="3"/>
  <c r="I340" i="3"/>
  <c r="H340" i="3"/>
  <c r="I339" i="3"/>
  <c r="H339" i="3"/>
  <c r="I338" i="3"/>
  <c r="H338" i="3"/>
  <c r="I337" i="3"/>
  <c r="H337" i="3"/>
  <c r="I336" i="3"/>
  <c r="H336" i="3"/>
  <c r="I335" i="3"/>
  <c r="H335" i="3"/>
  <c r="I334" i="3"/>
  <c r="H334" i="3"/>
  <c r="I333" i="3"/>
  <c r="H333" i="3"/>
  <c r="I332" i="3"/>
  <c r="H332" i="3"/>
  <c r="I331" i="3"/>
  <c r="H331" i="3"/>
  <c r="I330" i="3"/>
  <c r="H330" i="3"/>
  <c r="I329" i="3"/>
  <c r="H329" i="3"/>
  <c r="I328" i="3"/>
  <c r="H328" i="3"/>
  <c r="I327" i="3"/>
  <c r="H327" i="3"/>
  <c r="I326" i="3"/>
  <c r="H326" i="3"/>
  <c r="I325" i="3"/>
  <c r="H325" i="3"/>
  <c r="I324" i="3"/>
  <c r="H324" i="3"/>
  <c r="I323" i="3"/>
  <c r="H323" i="3"/>
  <c r="I322" i="3"/>
  <c r="H322" i="3"/>
  <c r="I321" i="3"/>
  <c r="H321" i="3"/>
  <c r="I320" i="3"/>
  <c r="H320" i="3"/>
  <c r="I319" i="3"/>
  <c r="H319" i="3"/>
  <c r="I318" i="3"/>
  <c r="H318" i="3"/>
  <c r="I317" i="3"/>
  <c r="H317" i="3"/>
  <c r="I316" i="3"/>
  <c r="H316" i="3"/>
  <c r="I315" i="3"/>
  <c r="H315" i="3"/>
  <c r="I314" i="3"/>
  <c r="H314" i="3"/>
  <c r="I313" i="3"/>
  <c r="H313" i="3"/>
  <c r="I312" i="3"/>
  <c r="H312" i="3"/>
  <c r="I311" i="3"/>
  <c r="H311" i="3"/>
  <c r="I310" i="3"/>
  <c r="H310" i="3"/>
  <c r="I309" i="3"/>
  <c r="H309" i="3"/>
  <c r="I308" i="3"/>
  <c r="H308" i="3"/>
  <c r="I307" i="3"/>
  <c r="H307" i="3"/>
  <c r="I306" i="3"/>
  <c r="H306" i="3"/>
  <c r="I305" i="3"/>
  <c r="H305" i="3"/>
  <c r="I304" i="3"/>
  <c r="H304" i="3"/>
  <c r="I303" i="3"/>
  <c r="H303" i="3"/>
  <c r="I302" i="3"/>
  <c r="H302" i="3"/>
  <c r="I301" i="3"/>
  <c r="H301" i="3"/>
  <c r="I300" i="3"/>
  <c r="H300" i="3"/>
  <c r="I299" i="3"/>
  <c r="H299" i="3"/>
  <c r="I298" i="3"/>
  <c r="H298" i="3"/>
  <c r="I297" i="3"/>
  <c r="H297" i="3"/>
  <c r="I296" i="3"/>
  <c r="H296" i="3"/>
  <c r="I295" i="3"/>
  <c r="H295" i="3"/>
  <c r="I294" i="3"/>
  <c r="H294" i="3"/>
  <c r="I293" i="3"/>
  <c r="H293" i="3"/>
  <c r="I292" i="3"/>
  <c r="H292" i="3"/>
  <c r="I291" i="3"/>
  <c r="H291" i="3"/>
  <c r="I290" i="3"/>
  <c r="H290" i="3"/>
  <c r="I289" i="3"/>
  <c r="H289" i="3"/>
  <c r="I288" i="3"/>
  <c r="H288" i="3"/>
  <c r="I287" i="3"/>
  <c r="H287" i="3"/>
  <c r="I286" i="3"/>
  <c r="H286" i="3"/>
  <c r="I285" i="3"/>
  <c r="H285" i="3"/>
  <c r="I284" i="3"/>
  <c r="H284" i="3"/>
  <c r="I283" i="3"/>
  <c r="H283" i="3"/>
  <c r="I282" i="3"/>
  <c r="H282" i="3"/>
  <c r="I281" i="3"/>
  <c r="H281" i="3"/>
  <c r="I280" i="3"/>
  <c r="H280" i="3"/>
  <c r="I279" i="3"/>
  <c r="H279" i="3"/>
  <c r="I278" i="3"/>
  <c r="H278" i="3"/>
  <c r="I277" i="3"/>
  <c r="H277" i="3"/>
  <c r="I276" i="3"/>
  <c r="H276" i="3"/>
  <c r="I275" i="3"/>
  <c r="H275" i="3"/>
  <c r="I274" i="3"/>
  <c r="H274" i="3"/>
  <c r="I273" i="3"/>
  <c r="H273" i="3"/>
  <c r="I272" i="3"/>
  <c r="H272" i="3"/>
  <c r="I271" i="3"/>
  <c r="H271" i="3"/>
  <c r="I270" i="3"/>
  <c r="H270" i="3"/>
  <c r="I269" i="3"/>
  <c r="H269" i="3"/>
  <c r="I268" i="3"/>
  <c r="H268" i="3"/>
  <c r="I267" i="3"/>
  <c r="H267" i="3"/>
  <c r="I266" i="3"/>
  <c r="H266" i="3"/>
  <c r="I265" i="3"/>
  <c r="H265" i="3"/>
  <c r="I264" i="3"/>
  <c r="H264" i="3"/>
  <c r="I263" i="3"/>
  <c r="H263" i="3"/>
  <c r="I262" i="3"/>
  <c r="H262" i="3"/>
  <c r="I261" i="3"/>
  <c r="H261" i="3"/>
  <c r="I260" i="3"/>
  <c r="H260" i="3"/>
  <c r="I259" i="3"/>
  <c r="H259" i="3"/>
  <c r="I258" i="3"/>
  <c r="H258" i="3"/>
  <c r="I257" i="3"/>
  <c r="H257" i="3"/>
  <c r="I256" i="3"/>
  <c r="H256" i="3"/>
  <c r="I255" i="3"/>
  <c r="H255" i="3"/>
  <c r="I254" i="3"/>
  <c r="H254" i="3"/>
  <c r="I253" i="3"/>
  <c r="H253" i="3"/>
  <c r="I252" i="3"/>
  <c r="H252" i="3"/>
  <c r="I251" i="3"/>
  <c r="H251" i="3"/>
  <c r="I250" i="3"/>
  <c r="H250" i="3"/>
  <c r="I249" i="3"/>
  <c r="H249" i="3"/>
  <c r="I248" i="3"/>
  <c r="H248" i="3"/>
  <c r="I247" i="3"/>
  <c r="H247" i="3"/>
  <c r="I246" i="3"/>
  <c r="H246" i="3"/>
  <c r="I245" i="3"/>
  <c r="H245" i="3"/>
  <c r="I244" i="3"/>
  <c r="H244" i="3"/>
  <c r="I243" i="3"/>
  <c r="H243" i="3"/>
  <c r="I242" i="3"/>
  <c r="H242" i="3"/>
  <c r="I241" i="3"/>
  <c r="H241" i="3"/>
  <c r="I240" i="3"/>
  <c r="H240" i="3"/>
  <c r="I239" i="3"/>
  <c r="H239" i="3"/>
  <c r="I238" i="3"/>
  <c r="H238" i="3"/>
  <c r="I237" i="3"/>
  <c r="H237" i="3"/>
  <c r="I236" i="3"/>
  <c r="H236" i="3"/>
  <c r="I235" i="3"/>
  <c r="H235" i="3"/>
  <c r="I234" i="3"/>
  <c r="H234" i="3"/>
  <c r="I233" i="3"/>
  <c r="H233" i="3"/>
  <c r="I232" i="3"/>
  <c r="H232" i="3"/>
  <c r="I231" i="3"/>
  <c r="H231" i="3"/>
  <c r="I230" i="3"/>
  <c r="H230" i="3"/>
  <c r="I229" i="3"/>
  <c r="H229" i="3"/>
  <c r="I228" i="3"/>
  <c r="H228" i="3"/>
  <c r="I227" i="3"/>
  <c r="H227" i="3"/>
  <c r="I226" i="3"/>
  <c r="H226" i="3"/>
  <c r="I225" i="3"/>
  <c r="H225" i="3"/>
  <c r="I224" i="3"/>
  <c r="H224" i="3"/>
  <c r="I223" i="3"/>
  <c r="H223" i="3"/>
  <c r="I222" i="3"/>
  <c r="H222" i="3"/>
  <c r="I221" i="3"/>
  <c r="H221" i="3"/>
  <c r="I220" i="3"/>
  <c r="H220" i="3"/>
  <c r="I219" i="3"/>
  <c r="H219" i="3"/>
  <c r="I218" i="3"/>
  <c r="H218" i="3"/>
  <c r="I217" i="3"/>
  <c r="H217" i="3"/>
  <c r="I216" i="3"/>
  <c r="H216" i="3"/>
  <c r="I215" i="3"/>
  <c r="H215" i="3"/>
  <c r="I214" i="3"/>
  <c r="H214" i="3"/>
  <c r="I213" i="3"/>
  <c r="H213" i="3"/>
  <c r="I212" i="3"/>
  <c r="H212" i="3"/>
  <c r="I211" i="3"/>
  <c r="H211" i="3"/>
  <c r="I210" i="3"/>
  <c r="H210" i="3"/>
  <c r="I209" i="3"/>
  <c r="H209" i="3"/>
  <c r="I208" i="3"/>
  <c r="H208" i="3"/>
  <c r="I207" i="3"/>
  <c r="H207" i="3"/>
  <c r="I206" i="3"/>
  <c r="H206" i="3"/>
  <c r="I205" i="3"/>
  <c r="H205" i="3"/>
  <c r="I204" i="3"/>
  <c r="H204" i="3"/>
  <c r="I203" i="3"/>
  <c r="H203" i="3"/>
  <c r="I202" i="3"/>
  <c r="H202" i="3"/>
  <c r="I201" i="3"/>
  <c r="H201" i="3"/>
  <c r="I200" i="3"/>
  <c r="H200" i="3"/>
  <c r="I199" i="3"/>
  <c r="H199" i="3"/>
  <c r="I198" i="3"/>
  <c r="H198" i="3"/>
  <c r="I197" i="3"/>
  <c r="H197" i="3"/>
  <c r="I196" i="3"/>
  <c r="H196" i="3"/>
  <c r="I195" i="3"/>
  <c r="H195" i="3"/>
  <c r="I194" i="3"/>
  <c r="H194" i="3"/>
  <c r="I193" i="3"/>
  <c r="H193" i="3"/>
  <c r="I192" i="3"/>
  <c r="H192" i="3"/>
  <c r="I191" i="3"/>
  <c r="H191" i="3"/>
  <c r="I190" i="3"/>
  <c r="H190" i="3"/>
  <c r="I189" i="3"/>
  <c r="H189" i="3"/>
  <c r="I188" i="3"/>
  <c r="H188" i="3"/>
  <c r="I187" i="3"/>
  <c r="H187" i="3"/>
  <c r="I186" i="3"/>
  <c r="H186" i="3"/>
  <c r="I185" i="3"/>
  <c r="H185" i="3"/>
  <c r="I184" i="3"/>
  <c r="H184" i="3"/>
  <c r="I183" i="3"/>
  <c r="H183" i="3"/>
  <c r="I182" i="3"/>
  <c r="H182" i="3"/>
  <c r="I181" i="3"/>
  <c r="H181" i="3"/>
  <c r="I180" i="3"/>
  <c r="H180" i="3"/>
  <c r="I179" i="3"/>
  <c r="H179" i="3"/>
  <c r="I178" i="3"/>
  <c r="H178" i="3"/>
  <c r="I177" i="3"/>
  <c r="H177" i="3"/>
  <c r="I176" i="3"/>
  <c r="H176" i="3"/>
  <c r="I175" i="3"/>
  <c r="H175" i="3"/>
  <c r="I174" i="3"/>
  <c r="H174" i="3"/>
  <c r="I173" i="3"/>
  <c r="H173" i="3"/>
  <c r="I172" i="3"/>
  <c r="H172" i="3"/>
  <c r="I171" i="3"/>
  <c r="H171" i="3"/>
  <c r="I170" i="3"/>
  <c r="H170" i="3"/>
  <c r="I169" i="3"/>
  <c r="H169" i="3"/>
  <c r="I168" i="3"/>
  <c r="H168" i="3"/>
  <c r="I167" i="3"/>
  <c r="H167" i="3"/>
  <c r="I166" i="3"/>
  <c r="H166" i="3"/>
  <c r="I165" i="3"/>
  <c r="H165" i="3"/>
  <c r="I164" i="3"/>
  <c r="H164" i="3"/>
  <c r="I163" i="3"/>
  <c r="H163" i="3"/>
  <c r="I162" i="3"/>
  <c r="H162" i="3"/>
  <c r="I161" i="3"/>
  <c r="H161" i="3"/>
  <c r="I160" i="3"/>
  <c r="H160" i="3"/>
  <c r="I159" i="3"/>
  <c r="H159" i="3"/>
  <c r="I158" i="3"/>
  <c r="H158" i="3"/>
  <c r="I157" i="3"/>
  <c r="H157" i="3"/>
  <c r="I156" i="3"/>
  <c r="H156" i="3"/>
  <c r="I155" i="3"/>
  <c r="H155" i="3"/>
  <c r="I154" i="3"/>
  <c r="H154" i="3"/>
  <c r="I153" i="3"/>
  <c r="H153" i="3"/>
  <c r="I152" i="3"/>
  <c r="H152" i="3"/>
  <c r="I151" i="3"/>
  <c r="H151" i="3"/>
  <c r="I150" i="3"/>
  <c r="H150" i="3"/>
  <c r="I149" i="3"/>
  <c r="H149" i="3"/>
  <c r="I148" i="3"/>
  <c r="H148" i="3"/>
  <c r="I147" i="3"/>
  <c r="H147" i="3"/>
  <c r="I146" i="3"/>
  <c r="H146" i="3"/>
  <c r="I145" i="3"/>
  <c r="H145" i="3"/>
  <c r="I144" i="3"/>
  <c r="H144" i="3"/>
  <c r="I143" i="3"/>
  <c r="H143" i="3"/>
  <c r="I142" i="3"/>
  <c r="H142" i="3"/>
  <c r="I141" i="3"/>
  <c r="H141" i="3"/>
  <c r="I140" i="3"/>
  <c r="H140" i="3"/>
  <c r="I139" i="3"/>
  <c r="H139" i="3"/>
  <c r="I138" i="3"/>
  <c r="H138" i="3"/>
  <c r="I137" i="3"/>
  <c r="H137" i="3"/>
  <c r="I136" i="3"/>
  <c r="H136" i="3"/>
  <c r="I135" i="3"/>
  <c r="H135" i="3"/>
  <c r="I134" i="3"/>
  <c r="H134" i="3"/>
  <c r="I133" i="3"/>
  <c r="H133" i="3"/>
  <c r="I132" i="3"/>
  <c r="H132" i="3"/>
  <c r="I131" i="3"/>
  <c r="H131" i="3"/>
  <c r="I130" i="3"/>
  <c r="H130" i="3"/>
  <c r="I129" i="3"/>
  <c r="H129" i="3"/>
  <c r="I128" i="3"/>
  <c r="H128" i="3"/>
  <c r="I127" i="3"/>
  <c r="H127" i="3"/>
  <c r="I126" i="3"/>
  <c r="H126" i="3"/>
  <c r="I125" i="3"/>
  <c r="H125" i="3"/>
  <c r="I124" i="3"/>
  <c r="H124" i="3"/>
  <c r="I123" i="3"/>
  <c r="H123" i="3"/>
  <c r="I122" i="3"/>
  <c r="H122" i="3"/>
  <c r="I121" i="3"/>
  <c r="H121" i="3"/>
  <c r="I120" i="3"/>
  <c r="H120" i="3"/>
  <c r="I119" i="3"/>
  <c r="H119" i="3"/>
  <c r="I118" i="3"/>
  <c r="H118" i="3"/>
  <c r="I117" i="3"/>
  <c r="H117" i="3"/>
  <c r="I116" i="3"/>
  <c r="H116" i="3"/>
  <c r="I115" i="3"/>
  <c r="H115" i="3"/>
  <c r="I114" i="3"/>
  <c r="H114" i="3"/>
  <c r="I113" i="3"/>
  <c r="H113" i="3"/>
  <c r="I112" i="3"/>
  <c r="H112" i="3"/>
  <c r="I111" i="3"/>
  <c r="H111" i="3"/>
  <c r="I110" i="3"/>
  <c r="H110" i="3"/>
  <c r="I109" i="3"/>
  <c r="H109" i="3"/>
  <c r="I108" i="3"/>
  <c r="H108" i="3"/>
  <c r="I107" i="3"/>
  <c r="H107" i="3"/>
  <c r="I106" i="3"/>
  <c r="H106" i="3"/>
  <c r="I105" i="3"/>
  <c r="H105" i="3"/>
  <c r="I104" i="3"/>
  <c r="H104" i="3"/>
  <c r="I103" i="3"/>
  <c r="H103" i="3"/>
  <c r="I102" i="3"/>
  <c r="H102" i="3"/>
  <c r="I101" i="3"/>
  <c r="H101" i="3"/>
  <c r="I100" i="3"/>
  <c r="H100" i="3"/>
  <c r="I99" i="3"/>
  <c r="H99" i="3"/>
  <c r="I98" i="3"/>
  <c r="H98" i="3"/>
  <c r="I97" i="3"/>
  <c r="H97" i="3"/>
  <c r="I96" i="3"/>
  <c r="H96" i="3"/>
  <c r="I95" i="3"/>
  <c r="H95" i="3"/>
  <c r="I94" i="3"/>
  <c r="H94" i="3"/>
  <c r="I93" i="3"/>
  <c r="H93" i="3"/>
  <c r="I92" i="3"/>
  <c r="H92" i="3"/>
  <c r="I91" i="3"/>
  <c r="H91" i="3"/>
  <c r="I90" i="3"/>
  <c r="H90" i="3"/>
  <c r="I89" i="3"/>
  <c r="H89" i="3"/>
  <c r="I88" i="3"/>
  <c r="H88" i="3"/>
  <c r="I87" i="3"/>
  <c r="H87" i="3"/>
  <c r="I86" i="3"/>
  <c r="H86" i="3"/>
  <c r="I85" i="3"/>
  <c r="H85" i="3"/>
  <c r="I84" i="3"/>
  <c r="H84" i="3"/>
  <c r="I83" i="3"/>
  <c r="H83" i="3"/>
  <c r="I82" i="3"/>
  <c r="H82" i="3"/>
  <c r="I81" i="3"/>
  <c r="H81" i="3"/>
  <c r="I80" i="3"/>
  <c r="H80" i="3"/>
  <c r="I79" i="3"/>
  <c r="H79" i="3"/>
  <c r="I78" i="3"/>
  <c r="H78" i="3"/>
  <c r="I77" i="3"/>
  <c r="H77" i="3"/>
  <c r="I76" i="3"/>
  <c r="H76" i="3"/>
  <c r="I75" i="3"/>
  <c r="H75" i="3"/>
  <c r="I74" i="3"/>
  <c r="H74" i="3"/>
  <c r="I73" i="3"/>
  <c r="H73" i="3"/>
  <c r="I72" i="3"/>
  <c r="H72" i="3"/>
  <c r="I71" i="3"/>
  <c r="H71" i="3"/>
  <c r="I70" i="3"/>
  <c r="H70" i="3"/>
  <c r="I69" i="3"/>
  <c r="H69" i="3"/>
  <c r="I68" i="3"/>
  <c r="H68" i="3"/>
  <c r="I67" i="3"/>
  <c r="H67" i="3"/>
  <c r="I66" i="3"/>
  <c r="H66" i="3"/>
  <c r="I65" i="3"/>
  <c r="H65" i="3"/>
  <c r="I64" i="3"/>
  <c r="H64" i="3"/>
  <c r="I63" i="3"/>
  <c r="H63" i="3"/>
  <c r="I62" i="3"/>
  <c r="H62" i="3"/>
  <c r="I61" i="3"/>
  <c r="H61" i="3"/>
  <c r="I60" i="3"/>
  <c r="H60" i="3"/>
  <c r="I59" i="3"/>
  <c r="H59" i="3"/>
  <c r="I58" i="3"/>
  <c r="H58" i="3"/>
  <c r="I57" i="3"/>
  <c r="H57" i="3"/>
  <c r="I56" i="3"/>
  <c r="H56" i="3"/>
  <c r="I55" i="3"/>
  <c r="H55" i="3"/>
  <c r="I54" i="3"/>
  <c r="H54" i="3"/>
  <c r="I53" i="3"/>
  <c r="H53" i="3"/>
  <c r="I52" i="3"/>
  <c r="H52" i="3"/>
  <c r="I51" i="3"/>
  <c r="H51" i="3"/>
  <c r="I50" i="3"/>
  <c r="H50" i="3"/>
  <c r="I49" i="3"/>
  <c r="H49" i="3"/>
  <c r="I48" i="3"/>
  <c r="H48" i="3"/>
  <c r="I47" i="3"/>
  <c r="H47" i="3"/>
  <c r="I46" i="3"/>
  <c r="H46" i="3"/>
  <c r="I45" i="3"/>
  <c r="H45" i="3"/>
  <c r="I44" i="3"/>
  <c r="H44" i="3"/>
  <c r="I43" i="3"/>
  <c r="H43" i="3"/>
  <c r="I42" i="3"/>
  <c r="H42" i="3"/>
  <c r="I41" i="3"/>
  <c r="H41" i="3"/>
  <c r="I40" i="3"/>
  <c r="H40" i="3"/>
  <c r="I39" i="3"/>
  <c r="H39" i="3"/>
  <c r="I38" i="3"/>
  <c r="H38" i="3"/>
  <c r="I37" i="3"/>
  <c r="H37" i="3"/>
  <c r="I36" i="3"/>
  <c r="H36" i="3"/>
  <c r="I35" i="3"/>
  <c r="H35" i="3"/>
  <c r="I34" i="3"/>
  <c r="H34" i="3"/>
  <c r="I33" i="3"/>
  <c r="H33" i="3"/>
  <c r="I32" i="3"/>
  <c r="H32" i="3"/>
  <c r="I31" i="3"/>
  <c r="H31" i="3"/>
  <c r="I30" i="3"/>
  <c r="H30" i="3"/>
  <c r="I29" i="3"/>
  <c r="H29" i="3"/>
  <c r="I28" i="3"/>
  <c r="H28" i="3"/>
  <c r="I27" i="3"/>
  <c r="H27" i="3"/>
  <c r="I26" i="3"/>
  <c r="H26" i="3"/>
  <c r="I25" i="3"/>
  <c r="H25" i="3"/>
  <c r="I24" i="3"/>
  <c r="H24" i="3"/>
  <c r="I23" i="3"/>
  <c r="H23" i="3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H10" i="3" l="1"/>
  <c r="I10" i="3"/>
  <c r="I341" i="3" s="1"/>
  <c r="H341" i="3" l="1"/>
  <c r="K10" i="3" l="1"/>
  <c r="K341" i="3" l="1"/>
  <c r="F343" i="3" l="1"/>
  <c r="L10" i="3"/>
  <c r="L341" i="3" l="1"/>
  <c r="F344" i="3" s="1"/>
</calcChain>
</file>

<file path=xl/sharedStrings.xml><?xml version="1.0" encoding="utf-8"?>
<sst xmlns="http://schemas.openxmlformats.org/spreadsheetml/2006/main" count="1488" uniqueCount="477">
  <si>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</si>
  <si>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</si>
  <si>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</si>
  <si>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</si>
  <si>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</si>
  <si>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БЛАНК КОМПАНИИ-УЧАСТНИЦЫ ТЕНДЕРА/ Bidder’s letterhead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</si>
  <si>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</si>
  <si>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</si>
  <si>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</si>
  <si>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</si>
  <si>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</si>
  <si>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</si>
  <si>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</si>
  <si>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Образец Тендерного предложения Компании-учатсницы / Bidder’s bid template</t>
  </si>
  <si>
    <t>ТЕНДЕРНОЕ ПРЕДЛОЖЕНИЕ/Bid</t>
  </si>
  <si>
    <t>Артикул</t>
  </si>
  <si>
    <t>EA</t>
  </si>
  <si>
    <t>RUR</t>
  </si>
  <si>
    <t>M</t>
  </si>
  <si>
    <t>Итого сумма без НДС составляет…/ Total amount excluding VAT ….</t>
  </si>
  <si>
    <t xml:space="preserve">Итого НДС (20%) составляет :…/ Total Vat  (20%) </t>
  </si>
  <si>
    <t>(подпись, печать/signature, seal)</t>
  </si>
  <si>
    <t>(Ф.И.О., должность/Name, title)</t>
  </si>
  <si>
    <t xml:space="preserve">3.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</si>
  <si>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4.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</si>
  <si>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t>2.Покупатель ознакомлен с техническим состоянием материала.
The buyer is acquainted with the technical condition of the material.</t>
  </si>
  <si>
    <t>Цена за ед. без НДС 20%, руб/ Price per ea price, excl VAT, RUB</t>
  </si>
  <si>
    <t>Сумма с НДС 20%, руб / Total price, incl VAT 20%, RUB</t>
  </si>
  <si>
    <t>Начальная минимальная сумма с НДС 20%, руб / Jump-off total price, incl VAT 20%, RUB</t>
  </si>
  <si>
    <t>Реквизиты грузоотправителя / Delivery address (details)</t>
  </si>
  <si>
    <r>
      <rPr>
        <b/>
        <sz val="16"/>
        <rFont val="Times New Roman"/>
        <family val="1"/>
        <charset val="204"/>
      </rPr>
      <t>Условия оплаты</t>
    </r>
    <r>
      <rPr>
        <sz val="16"/>
        <rFont val="Times New Roman"/>
        <family val="1"/>
        <charset val="204"/>
      </rPr>
      <t>: Аванс 100% / Terms of payment: Advance payment 100%</t>
    </r>
  </si>
  <si>
    <t>Начальная минимальная сумма без НДС, руб / Jump-off price, excl VAT, RUB</t>
  </si>
  <si>
    <t>Начальная минимальная цена за  единицу без НДС, руб / Jump-off price, excl VAT for a unit, RUB</t>
  </si>
  <si>
    <t xml:space="preserve">НЕОБХОДИМО ЗАПОЛНИТЬ </t>
  </si>
  <si>
    <t>ЦР</t>
  </si>
  <si>
    <t>Сумма без НДС 20%, руб / Total, excl VAT 20%, RUB</t>
  </si>
  <si>
    <t>EXP-102902</t>
  </si>
  <si>
    <t>KM</t>
  </si>
  <si>
    <t>1 Заглушка, класс 3000/SA105 N</t>
  </si>
  <si>
    <t>1 полумуфта AJ14032</t>
  </si>
  <si>
    <t>14" спиральная прокладка, графит ANSI B 16-20 внутренний кольцевой центратор из углеродистой</t>
  </si>
  <si>
    <t>3 СПИРАЛЬНАЯ ПРОКЛАДКА 304 SS/G ,  ГРАФИТ. -ANSI B16-20 - FF УГЛЕРОД. СТАЛЬ КЛАСС 150</t>
  </si>
  <si>
    <t>4/20MA TRANDUCER CARD</t>
  </si>
  <si>
    <t>99967.047 Бумага А0 шир.841 мм</t>
  </si>
  <si>
    <t>99967.876 Бумага А1</t>
  </si>
  <si>
    <t>ABR1S402B КЛЕМА-РЕЛЕ EM ENTERF</t>
  </si>
  <si>
    <t>asm(230V)+leak detector</t>
  </si>
  <si>
    <t>CAPRI ПЛАСТИКОВЫЙ КАБЕЛЬНЫЙ САЛЬНИК ECDEP SERIES, PG 16</t>
  </si>
  <si>
    <t>CAPRI ПЛАСТИКОВЫЙ КАБЕЛЬНЫЙ САЛЬНИК ECDEP SERIES, PG 36</t>
  </si>
  <si>
    <t>DLN6475A Модуль 8 PORT ETHERNET CARD MZC3000</t>
  </si>
  <si>
    <t>DLN6525A Процессорная плата</t>
  </si>
  <si>
    <t>DOSING DIAPHRAGM</t>
  </si>
  <si>
    <t>IBOCO / DKC / ДКС 01717 NEAV 100x80 W0 (RAL 9010) Внешний изменяемый угол</t>
  </si>
  <si>
    <t>IBOCO / DKC / ДКС 01733 NIAV 100x80 W0 (RAL 9010) Внутренний изменяемый угол</t>
  </si>
  <si>
    <t>IBOCO / DKC / ДКС 01749 NPAN 100x80 W0 (RAL 9010) Плоский угол</t>
  </si>
  <si>
    <t>M20 ПЛАСТИКОВЫЙ КАБЕЛЬНЫЙ САЛЬНИК REF.07-9534-1M2S</t>
  </si>
  <si>
    <t>Mifar reader TR2020 Устройство считывания для идентификации водителя</t>
  </si>
  <si>
    <t>pe tank millipak ФИЛЬТР</t>
  </si>
  <si>
    <t>SHAFT SLEEVE</t>
  </si>
  <si>
    <t>Siemens Optipoint акустический адаптер</t>
  </si>
  <si>
    <t>TOROIDAL CT DIAM. 120MM</t>
  </si>
  <si>
    <t>TOROIDAL CT DIAM. 80MM</t>
  </si>
  <si>
    <t>UNIT 300MM</t>
  </si>
  <si>
    <t>UNIT TM160D</t>
  </si>
  <si>
    <t>UNIT TM250D</t>
  </si>
  <si>
    <t>VISTOP 4P 100A Рубильник</t>
  </si>
  <si>
    <t>WALN4062 Гарнитура SAVOX HS1</t>
  </si>
  <si>
    <t>WALN4069 Клавиша PTT (CENELEC) с удлиненным шнуром</t>
  </si>
  <si>
    <t>Автоматический выкл. 4Р 16А</t>
  </si>
  <si>
    <t>Автомобольное зарядное устройство MotoTRBO</t>
  </si>
  <si>
    <t>Автошина 195/75R16c MICHELIN AGILIS+</t>
  </si>
  <si>
    <t>Автошина 205/70R15c  MICHELIN Agilis+</t>
  </si>
  <si>
    <t>Автошина 215/70R16 Dunlop Grandtrek AT3</t>
  </si>
  <si>
    <t>Автошина 235/65R16c GoodYear Cargo Marathon</t>
  </si>
  <si>
    <t>Автошина 245/70R16  BF GOODRICH All Terrain</t>
  </si>
  <si>
    <t>Автошина 245/70R16  Michelin Latitude Cross 111H</t>
  </si>
  <si>
    <t>Автошина NOKIAN WR C Cargo 195/75R16c</t>
  </si>
  <si>
    <t>Автошина Winter Chrono Pirelli TBL 205/70/15C ошип.</t>
  </si>
  <si>
    <t>Автошина YOKOHAMA 215/50R17 IG50</t>
  </si>
  <si>
    <t>Автошина YOKOHAMA YOW 245/70R16 107Q G073</t>
  </si>
  <si>
    <t>Адаптер - держатель для NI-CD батарей</t>
  </si>
  <si>
    <t>Адаптер SNMP</t>
  </si>
  <si>
    <t>Адаптер гарнитуры М12</t>
  </si>
  <si>
    <t>Адаптер для подключения SoundStation к системному ТА Konexx Konference</t>
  </si>
  <si>
    <t>Адресный контрольный модуль ТС810Е1008</t>
  </si>
  <si>
    <t>Адресный мониторный модуль ТС809Е1029</t>
  </si>
  <si>
    <t>Амперметр пост. тока</t>
  </si>
  <si>
    <t>АНТИ-ЦИКЛИЧЕСКИЙ ВОЗБУДИТЕЛЬ</t>
  </si>
  <si>
    <t>Б/У Заслонка противопожарная 500-250 мм с электрическим приводом</t>
  </si>
  <si>
    <t>Б/У Кабель ВВГнг(A)-LS 3х2,5 мм2</t>
  </si>
  <si>
    <t>Б/У Нагреватель KORF тип ELN 50-25/7,5</t>
  </si>
  <si>
    <t>Б/у Накладка на аккумуляторы</t>
  </si>
  <si>
    <t>Б/У Светильник ВАТРА взрывозащищенный 1Ex edqIICT5</t>
  </si>
  <si>
    <t>База для детектора дыма....</t>
  </si>
  <si>
    <t>Блок CDI</t>
  </si>
  <si>
    <t>БЛОК VIGI 2P 25 AMP 0,03 AMP</t>
  </si>
  <si>
    <t>Блок питания MTR2000</t>
  </si>
  <si>
    <t>Блок сканера (лазер)</t>
  </si>
  <si>
    <t>Вал 24 для плоттера серии 500/800</t>
  </si>
  <si>
    <t>Вентилятор потолочный, осевой, с фильтром в комплекте,  на напряжение до 230 Вольт перем.тока, 50 Гц, для офисного помещения</t>
  </si>
  <si>
    <t>Видео камера Сони</t>
  </si>
  <si>
    <t>внутреннее уплотнительное кольцо (диам 1074 мм) для Поворотная платформа 2x24 G.A.</t>
  </si>
  <si>
    <t>ВНУТРЕННИЙ УГОЛОК ДЛЯ ПОЛИВИНИЛХЛОРИД. КАБЕЛЬНЫЙ ЛОТОК</t>
  </si>
  <si>
    <t>Вольтметр пост. тока</t>
  </si>
  <si>
    <t>Вольтметр со шкалой 0-120 В</t>
  </si>
  <si>
    <t>ВСПОМОГАТЕЛЬНОЕ РЕЛЕ....</t>
  </si>
  <si>
    <t>ВЫКЛЮЧАТЕЛЬ - МИНИАТЮРН., 240V 70A - Type QQ, I pole, 48V DC, Type QQ, I pole, 48V DC</t>
  </si>
  <si>
    <t>Выключатель - Набор для Фронтальной Установки, 1-полюсн. Токолимитный МУЛТИ 9 С6ОН, Класс 860</t>
  </si>
  <si>
    <t>Выключатель 3-х полюсный, 480В, 15А</t>
  </si>
  <si>
    <t>ВЫКЛЮЧАТЕЛЬ ДВИГАТЕЛЯ</t>
  </si>
  <si>
    <t>Выключатель света, кнопочный, дверной, на монтажной стальной пластине, тип SZ2586, на напряжение до 24 В</t>
  </si>
  <si>
    <t>ГИБКОЕ СОЕДИНЕНИЕ</t>
  </si>
  <si>
    <t>Гнездо - Реле</t>
  </si>
  <si>
    <t>ГРАФИТОВАЯ УПАКОВКА  16 x 9 x 4</t>
  </si>
  <si>
    <t>ГРАФИТОВАЯ УПАКОВКА 22 X 25 X 3</t>
  </si>
  <si>
    <t>Графитовый уплотнитель</t>
  </si>
  <si>
    <t>ДВИГАТЕЛЬ</t>
  </si>
  <si>
    <t>Демонтированное оборудование 1 1/8x280mm. Резьбовые шпильки с 2 шестигранными гайками</t>
  </si>
  <si>
    <t>ДИОД</t>
  </si>
  <si>
    <t>Диод  41 HFR 120, AE809643</t>
  </si>
  <si>
    <t>Диод 41 HF 120, AE809642</t>
  </si>
  <si>
    <t>ЗАГЛУШКИ ДЛЯ ПАНЕЛИ</t>
  </si>
  <si>
    <t>Зажигающее устройство ИЗУ С Helvar</t>
  </si>
  <si>
    <t>ЗАМЫКАТЕЛЬ НИЗКОЙ МОЩНОСТИ 24 В ПОСТ.ТОКА</t>
  </si>
  <si>
    <t>ЗАПАСНАЯ КАРТА</t>
  </si>
  <si>
    <t>Зарядное устройство Nokia AC-8 Original</t>
  </si>
  <si>
    <t>ЗПП -35 (сеч. 25мм2) — заземление переносное для распределительных устройств (до 35 кВ)</t>
  </si>
  <si>
    <t>Изолирующая прокладка 36” класс 150</t>
  </si>
  <si>
    <t>Изолятор питания перем. тока</t>
  </si>
  <si>
    <t>Изолятор ПС-70Е</t>
  </si>
  <si>
    <t>Изолятор ШФ 20Г (OSД-10шт-брак)</t>
  </si>
  <si>
    <t>ИЗОЛЯЦИОННАЯ ОПЛЕТКА</t>
  </si>
  <si>
    <t>ИМПУЛЬСНОЕ РЕЛЕ С МЕХАНИЧЕСКОЙ БЛОКИРОВКОЙ</t>
  </si>
  <si>
    <t>Индивидуальное зарядное устройство, 220В</t>
  </si>
  <si>
    <t>ИНТЕРФЕЙС 16 ВЫХОДОВ</t>
  </si>
  <si>
    <t>Кабель 25 пар кат. 5е для внутренней прокладки (5 кат.)</t>
  </si>
  <si>
    <t>Кабель заземления 1x2.5mm2 Желто-зеленый</t>
  </si>
  <si>
    <t>КАБЕЛЬНЫЕ НАКОНЕЧНИКИ, МЕДЬ  400mm2 x 20mm</t>
  </si>
  <si>
    <t>КАБЕЛЬНЫЕ НАКОНЕЧНИКИ, С МЕДНЫМ ПОКРЫТИЕМ 300x16mm</t>
  </si>
  <si>
    <t>КАБЕЛЬНЫЕ НАКОНЕЧНИКИ, С МЕДНЫМ ПОКРЫТИЕМ 400x16mm</t>
  </si>
  <si>
    <t>КАБЕЛЬНЫЕ НАКОНЕЧНИКИ,С МЕДНЫМ ПОКРЫТИЕМ 50mm2 x 8mm</t>
  </si>
  <si>
    <t>Кабельный ввод типа CMP-20-A2F</t>
  </si>
  <si>
    <t>Катушка</t>
  </si>
  <si>
    <t>КАТУШКА ДЛЯ КОНТАКТОРА (ЗАМЫКАТЕЛЬ; МАГНИТНЫЙ ПУСКАТЕЛЬ)</t>
  </si>
  <si>
    <t>КАТУШКА ДЛЯ КОНТАКТОРА (ЗАМЫКАТЕЛЬ; МАГНИТНЫЙ ПУСКАТЕЛЬ)....</t>
  </si>
  <si>
    <t>КАТУШКА ОТКЛЮЧЕНИЯ 00889705BE ДЛЯ ВЫСОКОВОЛЬТНОГО ВЫКЛЮЧАТЕЛЯ....</t>
  </si>
  <si>
    <t>Катушка переменного тока 24V, 50/60Hz, 6,19 Ohm для контакторов типа LC1-D09</t>
  </si>
  <si>
    <t>Кварцевая трубка для UV водоочистителя S50B</t>
  </si>
  <si>
    <t>Клемная колодка</t>
  </si>
  <si>
    <t>Клемная монтажная колодка для модулей XFL 521,522,523</t>
  </si>
  <si>
    <t>Клемная монтажная колодка для модулей XFL524</t>
  </si>
  <si>
    <t>КЛЕМНИК, СОЕДИНИТЕЛЬ КАБЕЛЯ 50 MM2</t>
  </si>
  <si>
    <t>Кожаный чехол для радиостанции</t>
  </si>
  <si>
    <t>КОЖУХ ДЛЯ КАБЕЛЬНОГО САЛЬНИКА REF 506110</t>
  </si>
  <si>
    <t>КОЖУХ ДЛЯ КАБЕЛЬНОГО САЛЬНИКА REF 506120</t>
  </si>
  <si>
    <t>Кольцевое уплотнение, Вес 2 фунта (0.907 кг)</t>
  </si>
  <si>
    <t>КОЛЬЦО ДЛЯ ТОРЦЕВОГОУПЛОТНИТЕЛЯ</t>
  </si>
  <si>
    <t>Коммутатор Catalyst 2950G</t>
  </si>
  <si>
    <t>Комплект заземления 9000/10000</t>
  </si>
  <si>
    <t>Комплект изолирующий для стандартного фланца 2 класса 300</t>
  </si>
  <si>
    <t>Комплект изолирующий для стандартного фланца 4 класса 300</t>
  </si>
  <si>
    <t>Комплект изолирующий для стандартного фланца 6 класса 300</t>
  </si>
  <si>
    <t>Комплект изолирующий для фланца 10 класс 150</t>
  </si>
  <si>
    <t>Комплект изолирующий для фланца 3 класс 300</t>
  </si>
  <si>
    <t>Комплект изоляции Royston Handy Caps</t>
  </si>
  <si>
    <t>Комплект переноса изображения для НР Color LJ 4500N</t>
  </si>
  <si>
    <t>Комплект фотопроводящего барабана</t>
  </si>
  <si>
    <t>Конденсатор для электропривода клапана BRAY</t>
  </si>
  <si>
    <t>Конденсатор  15000mF 160V</t>
  </si>
  <si>
    <t>Конденсатор PME 302V 3mF 400V AC </t>
  </si>
  <si>
    <t>КОНДЕНСАТОРНЫЙ ИЗОЛЯТОР</t>
  </si>
  <si>
    <t>Кондиционер оконный FUJI</t>
  </si>
  <si>
    <t>Коннектор разборный, гнездо</t>
  </si>
  <si>
    <t>Коннектор разборный, штекер</t>
  </si>
  <si>
    <t>КОНЦЕВАЯ МУФТА</t>
  </si>
  <si>
    <t>Корпус Тип ДИН, Мини ПРАГМА, 8 модулей</t>
  </si>
  <si>
    <t>Корпус фильтра</t>
  </si>
  <si>
    <t>Костюм женский мод. «Ладога», из смешанных тканей с огнезащитной пропиткой, на утепляющей прокладке, с логотипом-вышивкой «КТК-Р» 44-46, 158-164 Компл</t>
  </si>
  <si>
    <t>Костюм женский мод. «Ладога», из смешанных тканей с огнезащитной пропиткой, на утепляющей прокладке, с логотипом-вышивкой «КТК-Р» 44-46, 170-176 Компл</t>
  </si>
  <si>
    <t>Костюм женский мод. «Ладога», из смешанных тканей с огнезащитной пропиткой, на утепляющей прокладке, с логотипом-вышивкой «КТК-Р» 48-50, 158-164 Компл</t>
  </si>
  <si>
    <t>Костюм женский мод. «Ладога», из смешанных тканей с огнезащитной пропиткой, на утепляющей прокладке, с логотипом-вышивкой «КТК-Р» 48-50, 170-176 Компл</t>
  </si>
  <si>
    <t>Костюм женский мод. «Ладога», из смешанных тканей с огнезащитной пропиткой, на утепляющей прокладке, с логотипом-вышивкой «КТК-Р» 52-54, 158-164 Компл</t>
  </si>
  <si>
    <t>Костюм женский мод. «Ладога», из смешанных тканей с огнезащитной пропиткой, на утепляющей прокладке, с логотипом-вышивкой «КТК-Р» 52-54, 170-176 Компл</t>
  </si>
  <si>
    <t>Костюм женский утепленный с логотипом КТК-Р, размер 44-46/158-164</t>
  </si>
  <si>
    <t>Костюм зимний женский, логотип КТК-К ткань МВО и антистат с утеплителем (тип ИТР), комплект: куртка, ПК. Размер 52-54, рост 182-188</t>
  </si>
  <si>
    <t>Костюм зимний женский, логотип КТК-Р ткань МВО и антистат с утеплителем (тип А), комплект: куртка, ПК, утепленный жилет. Размер 56-58, рост 170-176</t>
  </si>
  <si>
    <t>Костюм зимний женский, логотип КТК-Р ткань МВО и антистат с утеплителем (тип А), комплект: куртка, ПК, утепленный жилет. Размер 60-62, рост 170-176</t>
  </si>
  <si>
    <t>Костюм зимний женский, логотип КТК-Р ткань МВО и антистат с утеплителем (тип ИТР), комплект: куртка, полукомбинезон. размер 48-50 рост 158-164</t>
  </si>
  <si>
    <t>Костюм зимний женский, логотип КТК-Р ткань МВО и антистат с утеплителем (тип ИТР), комплект: куртка, полукомбинезон. Размер 52-54 рост 170-176</t>
  </si>
  <si>
    <t>Костюм мужской мод. «Каспий», из смешанных тканей с огнезащитной пропиткой, на утепляющей прокладке, с логотипом-вышивкой «КТК-Р» 48-50, 158-164 Компл</t>
  </si>
  <si>
    <t>Костюм мужской мод. «Каспий», из смешанных тканей с огнезащитной пропиткой, на утепляющей прокладке, с логотипом-вышивкой «КТК-Р» 56-58, 170-176 Компл</t>
  </si>
  <si>
    <t>Костюм мужской мод. «Каспий», из смешанных тканей с огнезащитной пропиткой, на утепляющей прокладке, с логотипом-вышивкой «КТК-Р» 56-58, 182-188 Компл</t>
  </si>
  <si>
    <t>Костюм мужской мод. «Каспий», из смешанных тканей с огнезащитной пропиткой, на утепляющей прокладке, с логотипом-вышивкой «КТК-Р» 60-62, 182-188 Компл</t>
  </si>
  <si>
    <t>Костюм мужской утепленный с логотипом КТК-Р, размер 60-62/170-176</t>
  </si>
  <si>
    <t>Костюм мужской утепленный с логотипом КТК-Р, размер 60-62/182-188</t>
  </si>
  <si>
    <t>Костюм утепленный   женский с логотипом-вышивкой «КТК-P» из смешанных тканей для защиты от  пониженных температур, нефти и нефтепродуктов (тип для ИТР</t>
  </si>
  <si>
    <t>Костюм утепленный   мужской с логотипом-вышивкой «КТК-P» из смешанных тканей для защиты от  пониженных температур, нефти и нефтепродуктов (тип   для И</t>
  </si>
  <si>
    <t>Костюм утепленный   мужской с логотипом-вышивкой «КТК-P» из смешанных тканей для защиты от  пониженных температур, нефти и нефтепродуктов (тип  А)</t>
  </si>
  <si>
    <t>Костюм утепленный   мужской с логотипом-вышивкой «КТК-P» из смешанных тканей для защиты от  пониженных температур, нефти и нефтепродуктов (тип  А), ра</t>
  </si>
  <si>
    <t>Костюм утепленный  женск с логотип-вышивк «КТК-P» из смешан тканей для защиты от  пониж температур, нефти и нефтепрод (тип для ИTP р 40-42 рост158-164</t>
  </si>
  <si>
    <t>Костюм утепленный женский с логотипом-вышивкой «КТК-P» из смешанных тканей , комплект куртка+полукомбинезон (тип   для ИТР), размер 44-46, рост 170-17</t>
  </si>
  <si>
    <t>Костюм утепленный женский с логотипом-вышивкой «КТК-P» из смешанных тканей для защиты от  пониженных температур, нефти и нефтепродуктов (тип для ИТР),</t>
  </si>
  <si>
    <t>Костюм утепленный Каспий  размер 52-54, рост 182-188</t>
  </si>
  <si>
    <t>Костюм утепленный Каспий 48-50/158-164 ткань хайпора-арктик с логотипом-вышивкой световозвращающие полоски, комплект: куртка+полукомбинезон</t>
  </si>
  <si>
    <t>Костюм утепленный Каспий 60-62/182-188 Ткань Хайпора+Арктик с логотипом-вышивкой КТК-P световозвращающие полоски, комплект: куртка+полукомбинезон</t>
  </si>
  <si>
    <t>Костюм утепленный Каспий мужской с логотипом-вышивкой КТК-P, размер 60-62, рост 194-200</t>
  </si>
  <si>
    <t>Костюм утепленный Каспий Ткань Хайпора+Арктик с логотипом-вышивкой КТК-P оранжевые</t>
  </si>
  <si>
    <t>Костюм утепленный мужской с логотипом-вышивкой КТК-P из смешанных тканей для защиты от нефти и нефтепродуктов тип А (согласно техническому описанию)</t>
  </si>
  <si>
    <t>Костюм утепленный мужской с логотипом-вышивкой КТК-P, из смешанных тканей для защиты от нефти и нефтепродуктов тип А размер 48-50, рост 170-176</t>
  </si>
  <si>
    <t>Костюм утепленный   мужской с логотипом-вышивкой «КТК-P» из смешанных тканей для защиты от  пониженных температур, нефти и нефтепродуктов (тип   для И</t>
  </si>
  <si>
    <t>Крышка - Блок распредю питания, стойка НПС</t>
  </si>
  <si>
    <t>КРЫШКА - РАСПРЕДЕЛИТЕЛЬНЫЙ БЛОК</t>
  </si>
  <si>
    <t>Лампа сигнальная 230V</t>
  </si>
  <si>
    <t>МАНОМЕТР....10000KPA, 1/2NPT,..</t>
  </si>
  <si>
    <t>Металлорукав в ПВХ изоляции Dу= 20мм. Цвет серый</t>
  </si>
  <si>
    <t>Модуль аналоговых входов для дистанционного монтажа , 8 входов,LON</t>
  </si>
  <si>
    <t>Модуль аналоговых выходов с ручной регулировкой</t>
  </si>
  <si>
    <t>Модуль дискетных выходов для дистанционногомонтажа 6 выходов LON</t>
  </si>
  <si>
    <t>Модуль Защиты Заземления - Тип Виджи, Использовать с Выключателями MG Multi 9</t>
  </si>
  <si>
    <t>Модуль локализации неисправностей ТС811Е1007</t>
  </si>
  <si>
    <t>Модуль расширения TESYS 24VDC</t>
  </si>
  <si>
    <t>Модуль расширения TESYS T 115-230VAC</t>
  </si>
  <si>
    <t>Модуль релейных выходов</t>
  </si>
  <si>
    <t>Модуль релейных выходов с ручной регулировкой</t>
  </si>
  <si>
    <t>Модуль связи с шиной LON для распределенных  модулей контроллера Excel 500</t>
  </si>
  <si>
    <t>Модуль связи с шиной LON для распределенных модулей контроллера Excel 500</t>
  </si>
  <si>
    <t>Модуль управления для XFL 522B (аналоговый выход)</t>
  </si>
  <si>
    <t>Модуль управления для XPL522 (аналоговый выход)</t>
  </si>
  <si>
    <t>Модуль цифроаналогового преобразования DIU F2048A</t>
  </si>
  <si>
    <t>МОНОЛИТНЫЙ НЕЙТРАЛЬНЫЙ МОДУЛЬ 240в пер. тока макс., 125 А макс., #4-2/0 на гл. Шинах, #14-4 на отвод.</t>
  </si>
  <si>
    <t>Монтажные рельсы к TX200S2/TX300S2</t>
  </si>
  <si>
    <t>НАБОР МЯГКИХ ПРОКЛАДОК (20 СМОТРОВОЙ ЛЮК)</t>
  </si>
  <si>
    <t>НАБОР ПРОКЛАДОК</t>
  </si>
  <si>
    <t>Надувной уплотнитель проходов RDSS-150 (d вн. 120-160мм)</t>
  </si>
  <si>
    <t>НАРУЖНОЕ ОСВЕЩЕНИЕ: ПЛАТА</t>
  </si>
  <si>
    <t>НЕОНОВАЯ ЛАМПА</t>
  </si>
  <si>
    <t>ОГНЕУПОРНЫЕ ПЕРЕКЛЮЧАТЕЛИ СВЕТА ДЛЯ ОПАСНЫХ ЗОН, 2-Х ФАЗ. EEXC IIC-T6 LEGRAND 093505 ИЛИ ЭКВИВАЛЕНТ</t>
  </si>
  <si>
    <t>Оповещатель Гамма-З</t>
  </si>
  <si>
    <t>Основание и крышка канала (полутруба) 50х2,5ч2000</t>
  </si>
  <si>
    <t>ОСНОВАНИЕ ПЛАВКОГО ПРЕДОХРАНИТЕЛЯ 2 P 10x38</t>
  </si>
  <si>
    <t>ОТВОД ГНУТЫЙ НА УГОЛ 15 С РАДИУСОМ ПОВОРОТА  5DN, НАРУЖНЫМ ДИАМЕТРОМ 720 ММ</t>
  </si>
  <si>
    <t>ОТВОД ГНУТЫЙ НА УГОЛ 30 С РАДИУСОМ ПОВОРОТА  5DN, НАРУЖНЫМ ДИАМЕТРОМ  720 ММ, ИЗ СТАЛИ КЛАССА ПРОЧНОСТИ К52</t>
  </si>
  <si>
    <t>ОТВОД ГНУТЫЙ НА УГОЛ 30 С РАДИУСОМ ПОВОРОТА 5DN, НАРУЖНЫМ ДИАМЕТРОМ 720 ММ</t>
  </si>
  <si>
    <t>ОТВОД КРУТОИЗОГНУТЫЙ ШТАМПОСВАРНОЙ С УГЛОМ ПОВОРОТА 90 И РАДИУСОМ ПОВОРОТА 1,5DN, НАРУЖНЫМ ДИАМЕТРОМ  720 ММ</t>
  </si>
  <si>
    <t>ОТВОД КРУТОИЗОГНУТЫЙ ШТАМПОСВАРНОЙ, 45, РАДИУСОМ 1,5DN, НАРУЖНЫМ ДИАМЕТРОМ Dнар=1067 ММ (NPS 42)</t>
  </si>
  <si>
    <t>ОТВОД КРУТОИЗОГНУТЫЙ ШТАМПОСВАРНОЙ, С УГЛОМ ПОВОРОТА 45,  РАДИУСОМ ПОВОРОТА 1,5DN,  НАРУЖНЫМ ДИАМЕТРОМ 914 ММ</t>
  </si>
  <si>
    <t>ОТВОД КРУТОИЗОГНУТЫЙ, ТИП 3D(R=1.5D), БЕСШОВНЫЙ , ПРИВАРНОЙ, ИСПОЛНЕНИЕ 2, С УГЛОМ ПОВОРОТА 90</t>
  </si>
  <si>
    <t>ПАНЕЛЬ НАГРЕВАТЕЛЬНОГО ПРИБОРА</t>
  </si>
  <si>
    <t>Передняя накладка к TX150S2</t>
  </si>
  <si>
    <t>Передняя накладка к TX200S2/TX300S2</t>
  </si>
  <si>
    <t>ПЕРЕКРЕСТНОЕ СОЕДИНЕНИЕ</t>
  </si>
  <si>
    <t>ПИТАНИЕ ВЕНТИЛЯТОРА ТРАНСФОРМАТОРА</t>
  </si>
  <si>
    <t>Пластиковая лента, стойкая к солнечному свету (100 шт.)</t>
  </si>
  <si>
    <t>Плата DC контроллера</t>
  </si>
  <si>
    <t>Плата связи</t>
  </si>
  <si>
    <t>Плата форматирования (сетевая)</t>
  </si>
  <si>
    <t>ПОЛИВИНИЛХЛОРИД. ТЕХНИЧЕСКИЙ КАБЕЛЬНЫЙ ЛОТОК 120X60</t>
  </si>
  <si>
    <t>Полупроводниковый предохранитель</t>
  </si>
  <si>
    <t>Потенциометр с ручной регулировкой напряжения</t>
  </si>
  <si>
    <t>ППКП Радуга модель 019-5</t>
  </si>
  <si>
    <t>Предохранитель - 5а, 250в</t>
  </si>
  <si>
    <t>Предохранитель - 5а, с задержкой по времени, 13/32 дюйма х 1 1/2 дюйма, Типа Класса “СС“</t>
  </si>
  <si>
    <t>Предохранитель 6,6URD30TTF 160A</t>
  </si>
  <si>
    <t xml:space="preserve">ПРЕДОХРАНИТЕЛЬ FUSARC STRIKER REF 51006512, 17.5KV 10A </t>
  </si>
  <si>
    <t>ПРЕДОХРАНИТЕЛЬНЫЕ КЛЕММА</t>
  </si>
  <si>
    <t>Преобразователь 2 - комплект, 48VDC-24VDC, 150W</t>
  </si>
  <si>
    <t>Преобразователь напряжения пост.тока</t>
  </si>
  <si>
    <t>Прибор управления Гамма - П</t>
  </si>
  <si>
    <t>Прокладка для изолирующего набора</t>
  </si>
  <si>
    <t>ПРОТИВОПОЖАРНЫЙ ТРИГГЕРНЫЙ ПЕРЕКЛЮЧАТЕЛЬ</t>
  </si>
  <si>
    <t>Разъединитиль главной цепи 3-х полюсный 25A</t>
  </si>
  <si>
    <t>РАЗЪЕДИНЯЮЩАЯ КОНЦЕВАЯ МУФТА</t>
  </si>
  <si>
    <t>Разъём с проводом для UV водоочистителя S50B</t>
  </si>
  <si>
    <t>РАСПРЕДЕЛИТЕЛЬНЫЙ БЛОК</t>
  </si>
  <si>
    <t>Резистор, 35 Ватт, 1R0 для распределительных коробок NJB, PJB (OHIVITE)</t>
  </si>
  <si>
    <t>РЕЗЬБОВАЯ ШПИЛЬКА....</t>
  </si>
  <si>
    <t>РЕЛЕ</t>
  </si>
  <si>
    <t>Реле 1 -контактное</t>
  </si>
  <si>
    <t>Реле 6А 240В</t>
  </si>
  <si>
    <t>Реле вывода</t>
  </si>
  <si>
    <t>Реле мощности, 95A</t>
  </si>
  <si>
    <t>РЕЛЕ УРОВНЯ 42-LSLL-9001-9013</t>
  </si>
  <si>
    <t>Ремень V-Belt,HVAC System,SPA-1982</t>
  </si>
  <si>
    <t>Ремень V-Belt,HVAC System,SPA-932</t>
  </si>
  <si>
    <t>Ремень вентилятора....</t>
  </si>
  <si>
    <t>Ремкомплект карбюратора</t>
  </si>
  <si>
    <t>Ремкомплект карбюратора Yamaha 60</t>
  </si>
  <si>
    <t>Ремонтный комплект</t>
  </si>
  <si>
    <t>Ремонтный комплект для трубопровода KKHR 40x2000</t>
  </si>
  <si>
    <t>Ремонтный комплект узла закрепления для принтера НР LJ  5000N</t>
  </si>
  <si>
    <t>Ремонтный комплект узла закрепления для принтера НР LJ1100</t>
  </si>
  <si>
    <t>СБОРКА КАБЕЛЯ ДЛЯ ВЫПРЯМИТЕЛЯ ТОКА</t>
  </si>
  <si>
    <t>Светильник внутренний</t>
  </si>
  <si>
    <t>Светильник на 2 лампы 120V 50HZ SB-2-40-120-ES</t>
  </si>
  <si>
    <t>Светодиодная лампа СКЛ8Б-БП-2-110, 110В АС BA9S, белая</t>
  </si>
  <si>
    <t>Системы безопасности (закрытая телесистема)</t>
  </si>
  <si>
    <t>Соединит.коммуникационный модуль</t>
  </si>
  <si>
    <t>Соединительный терминал</t>
  </si>
  <si>
    <t>ТАЙМЕР</t>
  </si>
  <si>
    <t>ТАЙМЕР....</t>
  </si>
  <si>
    <t>ТЕКСТОЛИТОВАЯ ПРОКЛАДКА</t>
  </si>
  <si>
    <t>ТЕКСТОЛИТОВАЯ ШАЙБА</t>
  </si>
  <si>
    <t>ТЕКСТОЛИТОВЫЕ ШАЙБЫ</t>
  </si>
  <si>
    <t>ТЕМПЕРАТУРНЫЙ ЗОНД</t>
  </si>
  <si>
    <t>Терминал оператора, ж/к дисплей с подсветкой XI581, руссифицированный</t>
  </si>
  <si>
    <t>Термомагнитный однополюсный автоматический выключатель модель 0916605, на силу тока 2A</t>
  </si>
  <si>
    <t>Термомагнитный однополюсный автоматический выключатель модель 0916607, на силу тока 5A</t>
  </si>
  <si>
    <t>Термомагнитный однополюсный автоматический выключатель модель 0916612, на силу тока 15A</t>
  </si>
  <si>
    <t>Топливный насос</t>
  </si>
  <si>
    <t>Топливный шланг в сборке к Yamaha 50H &amp; 60H</t>
  </si>
  <si>
    <t>Торцевая заглушка для UV водоочистителя S50B</t>
  </si>
  <si>
    <t>Тройник бесшовный равнопроходной с наружным диаметром 377мм, (EXP-4349 зав №27) с приваренными катушками</t>
  </si>
  <si>
    <t>Тройник бесшовный равнопроходной с наружным диаметром 377мм, из стали 20 (EXP-4349 зав №13) с приваренными катушками</t>
  </si>
  <si>
    <t>ТРОЙНИК БЕСШОВНЫЙ, ПРИВАРНОЙ,  РАВНОПРОХОДНОЙ С НАРУЖНЫМ ДИАМЕТРОМ  377ММ, ИЗ СТАЛИКЛАССА ПРОЧНОСТИ К42(сталь 20 )</t>
  </si>
  <si>
    <t>ТРОЙНИК ШТАМПОСВАРНОЙ С  ДИАМЕТРОМ МАГИСТРАЛИ  720ММ, ИЗ СТАЛИ КЛАССА ПРОЧНОСТИ НЕ МЕНЕЕ К52</t>
  </si>
  <si>
    <t>Увлажнитель воздуха цилиндрический</t>
  </si>
  <si>
    <t>Универсальное зарядное устройство GSP1210 для GSP1600 220V, 3А</t>
  </si>
  <si>
    <t>УПЛОТНИТНЛЬНОЕ КОЛЬЦО</t>
  </si>
  <si>
    <t>Устройство F/O Norstar</t>
  </si>
  <si>
    <t>Устройство для надувания уплотнений с манометром и контрольным клапаном для использования с балонами CO2 RDSS-IT-16</t>
  </si>
  <si>
    <t>Устройство подачи бумаги на 500 листов</t>
  </si>
  <si>
    <t>ФИЛЬТР</t>
  </si>
  <si>
    <t>ФИЛЬТР 95% OPACIMETRIQUE</t>
  </si>
  <si>
    <t>Фильтр/</t>
  </si>
  <si>
    <t>Фланец DN 3 ANSI 150 Rf, Углеродистая сталь</t>
  </si>
  <si>
    <t>Фонарь аварийный</t>
  </si>
  <si>
    <t>ФОНАРЬ, НАРУЖНОЕ КРЕПЛЕНИЕ</t>
  </si>
  <si>
    <t>Хлорид железа</t>
  </si>
  <si>
    <t>Хомут для трубы диам.14мм</t>
  </si>
  <si>
    <t>Цилиндр для механического замка Trioving 5520-PC</t>
  </si>
  <si>
    <t>Чехол Nokia CC-1008 для X2</t>
  </si>
  <si>
    <t>Шкаф гардеробный металлический 600х500х1850</t>
  </si>
  <si>
    <t>Электрическая тепловая пушка 15 кВт Frico Finnwik FB15</t>
  </si>
  <si>
    <t>ЭЛЕКТРИЧЕСКИЙ ЗАМЫКАТЕЛЬ Merlin Gerlin ТИП multi CT 400V / 100A 4 ФАЗ.</t>
  </si>
  <si>
    <t>Электродвигатель тип М01296</t>
  </si>
  <si>
    <t>Электродвигатель11000702</t>
  </si>
  <si>
    <t>Электродивигатель М01334</t>
  </si>
  <si>
    <t>Электронный баласт OSRAM QTP-8  2x18/230-240</t>
  </si>
  <si>
    <t>Электронный Дверной Замок в Сборе Сейфового Типа (фиксация по 4 направлениям)</t>
  </si>
  <si>
    <t>ЯЧЕЙКА ТИПB31 С ЗАМЫКАТЕЛЕМ (КОНТАКТОРОМ) 3X50 A</t>
  </si>
  <si>
    <t>634.01.0007</t>
  </si>
  <si>
    <t>469.6.014</t>
  </si>
  <si>
    <t>R-0244.005</t>
  </si>
  <si>
    <t>R-0244.006</t>
  </si>
  <si>
    <t>223.1.008</t>
  </si>
  <si>
    <t>76002-29</t>
  </si>
  <si>
    <t>207.2.057</t>
  </si>
  <si>
    <t>77201-38</t>
  </si>
  <si>
    <t>223.1.001</t>
  </si>
  <si>
    <t>207.2.130</t>
  </si>
  <si>
    <t>207.2.138</t>
  </si>
  <si>
    <t>220.82.020</t>
  </si>
  <si>
    <t>220.82.019</t>
  </si>
  <si>
    <t>284.23.029</t>
  </si>
  <si>
    <t>284.23.028</t>
  </si>
  <si>
    <t>284.23.027</t>
  </si>
  <si>
    <t>R-0375.035</t>
  </si>
  <si>
    <t>R-0474.004</t>
  </si>
  <si>
    <t>R-0474.003</t>
  </si>
  <si>
    <t>10-IT.007</t>
  </si>
  <si>
    <t>76002-150</t>
  </si>
  <si>
    <t>10-IT.001</t>
  </si>
  <si>
    <t>EXP-4365</t>
  </si>
  <si>
    <t>4371-CO3-2</t>
  </si>
  <si>
    <t>36-00134</t>
  </si>
  <si>
    <t>36-00177</t>
  </si>
  <si>
    <t>207.2.194</t>
  </si>
  <si>
    <t>EXP-4364</t>
  </si>
  <si>
    <t>01-1203-00027</t>
  </si>
  <si>
    <t>34-00143</t>
  </si>
  <si>
    <t>320.54.018</t>
  </si>
  <si>
    <t>220.82.100</t>
  </si>
  <si>
    <t>COVERPB1</t>
  </si>
  <si>
    <t>CI1093</t>
  </si>
  <si>
    <t>7-0113-I</t>
  </si>
  <si>
    <t>7-0114-I</t>
  </si>
  <si>
    <t>75001-36</t>
  </si>
  <si>
    <t>75001-16</t>
  </si>
  <si>
    <t>75001-4</t>
  </si>
  <si>
    <t>75001-8</t>
  </si>
  <si>
    <t>75001-32</t>
  </si>
  <si>
    <t>R-0752.008</t>
  </si>
  <si>
    <t>ABE-7RH16T210</t>
  </si>
  <si>
    <t>EXP-11488</t>
  </si>
  <si>
    <t>4371-CO3-13</t>
  </si>
  <si>
    <t>4371-CO8-3</t>
  </si>
  <si>
    <t>4371-CO8-4</t>
  </si>
  <si>
    <t>4371-CO21-24</t>
  </si>
  <si>
    <t>284.23.024</t>
  </si>
  <si>
    <t>220.82.005</t>
  </si>
  <si>
    <t>LX108M7</t>
  </si>
  <si>
    <t>S2194</t>
  </si>
  <si>
    <t>76002-119</t>
  </si>
  <si>
    <t>R-0752.009</t>
  </si>
  <si>
    <t>R-0068.043</t>
  </si>
  <si>
    <t>R-0068.042</t>
  </si>
  <si>
    <t>001.57.006</t>
  </si>
  <si>
    <t>001.58.005</t>
  </si>
  <si>
    <t>51072306A1</t>
  </si>
  <si>
    <t>207.2.199</t>
  </si>
  <si>
    <t>36-00280</t>
  </si>
  <si>
    <t>EXP-5379</t>
  </si>
  <si>
    <t>EXP-5380</t>
  </si>
  <si>
    <t>EXP-5381</t>
  </si>
  <si>
    <t>EXP-5382</t>
  </si>
  <si>
    <t>EXP-5383</t>
  </si>
  <si>
    <t>EXP-5384</t>
  </si>
  <si>
    <t>EXP-1006</t>
  </si>
  <si>
    <t>EXP-5365</t>
  </si>
  <si>
    <t>EXP-5372</t>
  </si>
  <si>
    <t>EXP-5373</t>
  </si>
  <si>
    <t>EXP-5375</t>
  </si>
  <si>
    <t>EXP-1004</t>
  </si>
  <si>
    <t>EXP-1005</t>
  </si>
  <si>
    <t>NP-WARTY.SH.002</t>
  </si>
  <si>
    <t>38-00553</t>
  </si>
  <si>
    <t>EXP-11422</t>
  </si>
  <si>
    <t>36-00275</t>
  </si>
  <si>
    <t>36-00054</t>
  </si>
  <si>
    <t>240.42.008</t>
  </si>
  <si>
    <t>207.2.055</t>
  </si>
  <si>
    <t>76002-271</t>
  </si>
  <si>
    <t>R-0357.001</t>
  </si>
  <si>
    <t>EXP-1420</t>
  </si>
  <si>
    <t>EXP-0750</t>
  </si>
  <si>
    <t>EXP-1421</t>
  </si>
  <si>
    <t>EXP-0763</t>
  </si>
  <si>
    <t>EXP-1455</t>
  </si>
  <si>
    <t>EXP-0724</t>
  </si>
  <si>
    <t>EXP-0741</t>
  </si>
  <si>
    <t>SK3107000</t>
  </si>
  <si>
    <t>282.27.009</t>
  </si>
  <si>
    <t>822.01.09EL0004</t>
  </si>
  <si>
    <t>4371-CO3-3</t>
  </si>
  <si>
    <t>36-00168</t>
  </si>
  <si>
    <t>36-00170</t>
  </si>
  <si>
    <t>76801-33</t>
  </si>
  <si>
    <t>NP0711-ITEM83</t>
  </si>
  <si>
    <t>5-CPC-R-0013-82</t>
  </si>
  <si>
    <t>263.37.013</t>
  </si>
  <si>
    <t>38-00347</t>
  </si>
  <si>
    <t>R-0393.001</t>
  </si>
  <si>
    <t>207.2.192</t>
  </si>
  <si>
    <t>IT.052</t>
  </si>
  <si>
    <t>01-00093</t>
  </si>
  <si>
    <t>R-0375.002</t>
  </si>
  <si>
    <t>283.01.0013</t>
  </si>
  <si>
    <t>R-0736.006</t>
  </si>
  <si>
    <t>75001-37</t>
  </si>
  <si>
    <t>75001-33</t>
  </si>
  <si>
    <t>75001-50</t>
  </si>
  <si>
    <t>PTC</t>
  </si>
  <si>
    <t>EXP-4550</t>
  </si>
  <si>
    <t>EXP-4551</t>
  </si>
  <si>
    <t>EXP-4549</t>
  </si>
  <si>
    <t>R-0377.002</t>
  </si>
  <si>
    <t>EXP-10170</t>
  </si>
  <si>
    <t>EXP-10169</t>
  </si>
  <si>
    <t>EXP-0760</t>
  </si>
  <si>
    <t>EXP-0716</t>
  </si>
  <si>
    <t>220.82.107</t>
  </si>
  <si>
    <t>7-CPC-R-0711.154</t>
  </si>
  <si>
    <t>R-0513.002</t>
  </si>
  <si>
    <t>76001-405</t>
  </si>
  <si>
    <t>22-00037</t>
  </si>
  <si>
    <t>76801-24</t>
  </si>
  <si>
    <t>RL</t>
  </si>
  <si>
    <t>-ШТ-</t>
  </si>
  <si>
    <t>SET</t>
  </si>
  <si>
    <t>KG</t>
  </si>
  <si>
    <t>МТ</t>
  </si>
  <si>
    <r>
      <rPr>
        <b/>
        <sz val="16"/>
        <rFont val="Times New Roman"/>
        <family val="1"/>
        <charset val="204"/>
      </rPr>
      <t>Условия поставки:</t>
    </r>
    <r>
      <rPr>
        <sz val="16"/>
        <rFont val="Times New Roman"/>
        <family val="1"/>
        <charset val="204"/>
      </rPr>
      <t xml:space="preserve"> вывоз с 2х складов</t>
    </r>
    <r>
      <rPr>
        <i/>
        <u/>
        <sz val="16"/>
        <rFont val="Times New Roman"/>
        <family val="1"/>
        <charset val="204"/>
      </rPr>
      <t xml:space="preserve">
</t>
    </r>
    <r>
      <rPr>
        <u/>
        <sz val="16"/>
        <rFont val="Times New Roman"/>
        <family val="1"/>
        <charset val="204"/>
      </rPr>
      <t>НПС Астраханская, РФ, Астраханская обл., Енотаевский район, 578 км, нефтепровода КТК в границах муниципального образования «Средневолжский сельсовет».
Склад КТК в Кирилловке, РФ, Краснодарский край, г. Новороссийск, с. Кирилловка, ул. Красная, д.108</t>
    </r>
  </si>
  <si>
    <t>Склад КТК в Кирилловке, РФ, Краснодарский край, г. Новороссийск, с. Кирилловка, ул. Красная, д.108
и далее</t>
  </si>
  <si>
    <t>Закупка № 0037-PROC-2021 Реализация электро-механической, кабельно-проводниковой и прочей продукции Морского Терминала и Центрального Региона / Purchase № 0037-PROC-2021 Sales of electro-mechanical, cable-wiring and other products of the Marine Terminal and the Central Region</t>
  </si>
  <si>
    <r>
      <t>1 Предложение Покупателя</t>
    </r>
    <r>
      <rPr>
        <b/>
        <u/>
        <sz val="16"/>
        <color rgb="FFFF0000"/>
        <rFont val="Times New Roman"/>
        <family val="1"/>
        <charset val="204"/>
      </rPr>
      <t xml:space="preserve"> в обязательном порядке должно включать все позиции тендера № 0037-PROC-2021</t>
    </r>
    <r>
      <rPr>
        <b/>
        <sz val="16"/>
        <color rgb="FFFF0000"/>
        <rFont val="Times New Roman"/>
        <family val="1"/>
        <charset val="204"/>
      </rPr>
      <t>. (предложения на часть позиций не будут рассматриваться )
The Buyer's offer must necessarily include all the positions of tender no. 0037-PROC-2021</t>
    </r>
  </si>
  <si>
    <t>Кабель силовой круглый с медными многопроволочными жилами с изоляцией и оболочкой из ПВХ пониженной пожароопасности, с заполнением, на напряжение 1 кВ n 4х185 mm2 (030407720), (передан шестью строительными длинами 363м, 340м, 360м);</t>
  </si>
  <si>
    <t>НПС Астраханская, РФ, Астраханская обл., Енотаевский район, 578 км, нефтепровода КТК в границах муниципального образования «Средневолжский сельсовет»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</si>
</sst>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#,##0.00_ ;\-#,##0.00\ "/>
    <numFmt numFmtId="166" formatCode="#,##0.00\ &quot;₽&quot;"/>
    <numFmt numFmtId="167" formatCode="_-* #,##0.0\ _₽_-;\-* #,##0.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b/>
      <u/>
      <sz val="16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3" borderId="1" xfId="2" applyNumberFormat="1" applyFont="1" applyFill="1" applyBorder="1" applyAlignment="1">
      <alignment horizontal="center" vertical="center" wrapText="1"/>
    </xf>
    <xf numFmtId="165" fontId="9" fillId="3" borderId="1" xfId="2" applyNumberFormat="1" applyFont="1" applyFill="1" applyBorder="1" applyAlignment="1">
      <alignment horizontal="center" vertical="center" wrapText="1"/>
    </xf>
    <xf numFmtId="0" fontId="10" fillId="0" borderId="0" xfId="0" applyFont="1"/>
    <xf numFmtId="165" fontId="9" fillId="2" borderId="3" xfId="0" applyNumberFormat="1" applyFont="1" applyFill="1" applyBorder="1" applyAlignment="1">
      <alignment horizontal="center" vertical="center" wrapText="1"/>
    </xf>
    <xf numFmtId="165" fontId="9" fillId="4" borderId="3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/>
    <xf numFmtId="0" fontId="11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0" fillId="0" borderId="0" xfId="0" applyFont="1" applyBorder="1"/>
    <xf numFmtId="167" fontId="4" fillId="0" borderId="1" xfId="2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164" fontId="4" fillId="0" borderId="1" xfId="2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90"/>
  <sheetViews>
    <sheetView tabSelected="1" topLeftCell="A62" zoomScale="55" zoomScaleNormal="55" workbookViewId="0">
      <selection activeCell="A47" sqref="A47:XFD47"/>
    </sheetView>
  </sheetViews>
  <sheetFormatPr defaultColWidth="9.140625" defaultRowHeight="18.75" x14ac:dyDescent="0.25"/>
  <cols>
    <col min="1" max="1" width="9.140625" style="4"/>
    <col min="2" max="2" width="17" style="1" bestFit="1" customWidth="1"/>
    <col min="3" max="3" width="9.140625" style="4"/>
    <col min="4" max="4" width="96.85546875" style="1" customWidth="1"/>
    <col min="5" max="5" width="9.140625" style="4"/>
    <col min="6" max="6" width="20.42578125" style="4" bestFit="1" customWidth="1"/>
    <col min="7" max="7" width="23.7109375" style="4" customWidth="1"/>
    <col min="8" max="8" width="19.5703125" style="4" customWidth="1"/>
    <col min="9" max="9" width="27.5703125" style="4" customWidth="1"/>
    <col min="10" max="12" width="28.140625" style="1" customWidth="1"/>
    <col min="13" max="13" width="18" style="1" customWidth="1"/>
    <col min="14" max="14" width="28" style="1" bestFit="1" customWidth="1"/>
    <col min="15" max="73" width="8.85546875" style="17" customWidth="1"/>
    <col min="74" max="16384" width="9.140625" style="1"/>
  </cols>
  <sheetData>
    <row r="1" spans="1:73" ht="20.25" x14ac:dyDescent="0.25">
      <c r="A1" s="2"/>
      <c r="B1" s="3"/>
      <c r="C1" s="2"/>
      <c r="D1" s="3"/>
      <c r="E1" s="2"/>
      <c r="F1" s="2"/>
      <c r="G1" s="2"/>
      <c r="H1" s="2"/>
      <c r="I1" s="2"/>
      <c r="J1" s="3"/>
      <c r="K1" s="3"/>
      <c r="L1" s="3"/>
      <c r="M1" s="3"/>
      <c r="N1" s="3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</row>
    <row r="2" spans="1:73" ht="21" x14ac:dyDescent="0.35">
      <c r="A2" s="42" t="s">
        <v>2</v>
      </c>
      <c r="B2" s="42"/>
      <c r="C2" s="42"/>
      <c r="D2" s="42"/>
      <c r="E2" s="9"/>
      <c r="F2" s="9"/>
      <c r="G2" s="9"/>
      <c r="H2" s="9"/>
      <c r="I2" s="9"/>
      <c r="J2" s="10"/>
      <c r="K2" s="10"/>
      <c r="L2" s="10"/>
      <c r="M2" s="10"/>
      <c r="N2" s="10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3" ht="20.25" x14ac:dyDescent="0.25">
      <c r="A3" s="46" t="s">
        <v>13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</row>
    <row r="4" spans="1:73" ht="20.25" x14ac:dyDescent="0.25">
      <c r="A4" s="46" t="s">
        <v>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5" spans="1:73" ht="20.25" x14ac:dyDescent="0.25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</row>
    <row r="6" spans="1:73" ht="20.25" x14ac:dyDescent="0.25">
      <c r="A6" s="48" t="s">
        <v>14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</row>
    <row r="7" spans="1:73" ht="20.25" x14ac:dyDescent="0.25">
      <c r="A7" s="48" t="s">
        <v>473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spans="1:73" ht="54" customHeight="1" x14ac:dyDescent="0.25">
      <c r="J8" s="40" t="s">
        <v>33</v>
      </c>
      <c r="K8" s="37"/>
      <c r="L8" s="38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</row>
    <row r="9" spans="1:73" ht="117.75" customHeight="1" x14ac:dyDescent="0.25">
      <c r="A9" s="11" t="s">
        <v>7</v>
      </c>
      <c r="B9" s="11" t="s">
        <v>15</v>
      </c>
      <c r="C9" s="11" t="s">
        <v>3</v>
      </c>
      <c r="D9" s="12" t="s">
        <v>4</v>
      </c>
      <c r="E9" s="11" t="s">
        <v>1</v>
      </c>
      <c r="F9" s="11" t="s">
        <v>8</v>
      </c>
      <c r="G9" s="11" t="s">
        <v>32</v>
      </c>
      <c r="H9" s="11" t="s">
        <v>31</v>
      </c>
      <c r="I9" s="11" t="s">
        <v>28</v>
      </c>
      <c r="J9" s="13" t="s">
        <v>26</v>
      </c>
      <c r="K9" s="13" t="s">
        <v>35</v>
      </c>
      <c r="L9" s="13" t="s">
        <v>27</v>
      </c>
      <c r="M9" s="11" t="s">
        <v>6</v>
      </c>
      <c r="N9" s="11" t="s">
        <v>29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</row>
    <row r="10" spans="1:73" ht="192.75" customHeight="1" x14ac:dyDescent="0.25">
      <c r="A10" s="4">
        <v>1</v>
      </c>
      <c r="B10" s="5" t="s">
        <v>36</v>
      </c>
      <c r="C10" s="6" t="s">
        <v>34</v>
      </c>
      <c r="D10" s="1" t="s">
        <v>475</v>
      </c>
      <c r="E10" s="14" t="s">
        <v>37</v>
      </c>
      <c r="F10" s="14">
        <v>1.0629999999999999</v>
      </c>
      <c r="G10" s="39">
        <v>1600000</v>
      </c>
      <c r="H10" s="34">
        <f t="shared" ref="H10" si="0">G10*F10</f>
        <v>1700800</v>
      </c>
      <c r="I10" s="34">
        <f t="shared" ref="I10" si="1">F10*G10*1.2</f>
        <v>2040960</v>
      </c>
      <c r="J10" s="15">
        <v>0</v>
      </c>
      <c r="K10" s="16">
        <f t="shared" ref="K10" si="2">J10*F10</f>
        <v>0</v>
      </c>
      <c r="L10" s="16">
        <f t="shared" ref="L10" si="3">J10*1.2*F10</f>
        <v>0</v>
      </c>
      <c r="M10" s="14" t="s">
        <v>17</v>
      </c>
      <c r="N10" s="41" t="s">
        <v>476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</row>
    <row r="11" spans="1:73" ht="20.25" x14ac:dyDescent="0.25">
      <c r="A11" s="4">
        <v>2</v>
      </c>
      <c r="B11" s="5">
        <v>1024151</v>
      </c>
      <c r="C11" s="6" t="s">
        <v>470</v>
      </c>
      <c r="D11" s="1" t="s">
        <v>38</v>
      </c>
      <c r="E11" s="14" t="s">
        <v>16</v>
      </c>
      <c r="F11" s="14">
        <v>25</v>
      </c>
      <c r="G11" s="39">
        <v>130</v>
      </c>
      <c r="H11" s="34">
        <f t="shared" ref="H11:H74" si="4">G11*F11</f>
        <v>3250</v>
      </c>
      <c r="I11" s="34">
        <f t="shared" ref="I11:I74" si="5">F11*G11*1.2</f>
        <v>3900</v>
      </c>
      <c r="J11" s="15">
        <v>0</v>
      </c>
      <c r="K11" s="16">
        <f t="shared" ref="K11:K74" si="6">J11*F11</f>
        <v>0</v>
      </c>
      <c r="L11" s="16">
        <f t="shared" ref="L11:L74" si="7">J11*1.2*F11</f>
        <v>0</v>
      </c>
      <c r="M11" s="30" t="s">
        <v>17</v>
      </c>
      <c r="N11" s="53" t="s">
        <v>472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</row>
    <row r="12" spans="1:73" ht="20.25" x14ac:dyDescent="0.25">
      <c r="A12" s="4">
        <v>3</v>
      </c>
      <c r="B12" s="5" t="s">
        <v>340</v>
      </c>
      <c r="C12" s="6" t="s">
        <v>470</v>
      </c>
      <c r="D12" s="1" t="s">
        <v>39</v>
      </c>
      <c r="E12" s="14" t="s">
        <v>16</v>
      </c>
      <c r="F12" s="14">
        <v>11</v>
      </c>
      <c r="G12" s="39">
        <v>73</v>
      </c>
      <c r="H12" s="34">
        <f t="shared" si="4"/>
        <v>803</v>
      </c>
      <c r="I12" s="34">
        <f t="shared" si="5"/>
        <v>963.59999999999991</v>
      </c>
      <c r="J12" s="15">
        <v>0</v>
      </c>
      <c r="K12" s="16">
        <f t="shared" si="6"/>
        <v>0</v>
      </c>
      <c r="L12" s="16">
        <f t="shared" si="7"/>
        <v>0</v>
      </c>
      <c r="M12" s="30" t="s">
        <v>17</v>
      </c>
      <c r="N12" s="54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</row>
    <row r="13" spans="1:73" ht="37.5" x14ac:dyDescent="0.25">
      <c r="A13" s="4">
        <v>4</v>
      </c>
      <c r="B13" s="5">
        <v>1027075</v>
      </c>
      <c r="C13" s="6" t="s">
        <v>470</v>
      </c>
      <c r="D13" s="1" t="s">
        <v>40</v>
      </c>
      <c r="E13" s="30" t="s">
        <v>16</v>
      </c>
      <c r="F13" s="30">
        <v>8</v>
      </c>
      <c r="G13" s="39">
        <v>270</v>
      </c>
      <c r="H13" s="34">
        <f t="shared" si="4"/>
        <v>2160</v>
      </c>
      <c r="I13" s="34">
        <f t="shared" si="5"/>
        <v>2592</v>
      </c>
      <c r="J13" s="15">
        <v>0</v>
      </c>
      <c r="K13" s="16">
        <f t="shared" si="6"/>
        <v>0</v>
      </c>
      <c r="L13" s="16">
        <f t="shared" si="7"/>
        <v>0</v>
      </c>
      <c r="M13" s="30" t="s">
        <v>17</v>
      </c>
      <c r="N13" s="54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</row>
    <row r="14" spans="1:73" ht="37.5" x14ac:dyDescent="0.25">
      <c r="A14" s="4">
        <v>5</v>
      </c>
      <c r="B14" s="5">
        <v>1001370</v>
      </c>
      <c r="C14" s="6" t="s">
        <v>470</v>
      </c>
      <c r="D14" s="1" t="s">
        <v>41</v>
      </c>
      <c r="E14" s="30" t="s">
        <v>16</v>
      </c>
      <c r="F14" s="30">
        <v>192</v>
      </c>
      <c r="G14" s="39">
        <v>130</v>
      </c>
      <c r="H14" s="34">
        <f t="shared" si="4"/>
        <v>24960</v>
      </c>
      <c r="I14" s="34">
        <f t="shared" si="5"/>
        <v>29952</v>
      </c>
      <c r="J14" s="15">
        <v>0</v>
      </c>
      <c r="K14" s="16">
        <f t="shared" si="6"/>
        <v>0</v>
      </c>
      <c r="L14" s="16">
        <f t="shared" si="7"/>
        <v>0</v>
      </c>
      <c r="M14" s="30" t="s">
        <v>17</v>
      </c>
      <c r="N14" s="54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1:73" ht="20.25" x14ac:dyDescent="0.25">
      <c r="A15" s="4">
        <v>6</v>
      </c>
      <c r="B15" s="5" t="s">
        <v>341</v>
      </c>
      <c r="C15" s="6" t="s">
        <v>470</v>
      </c>
      <c r="D15" s="1" t="s">
        <v>42</v>
      </c>
      <c r="E15" s="30" t="s">
        <v>16</v>
      </c>
      <c r="F15" s="30">
        <v>1</v>
      </c>
      <c r="G15" s="39">
        <v>1100</v>
      </c>
      <c r="H15" s="34">
        <f t="shared" si="4"/>
        <v>1100</v>
      </c>
      <c r="I15" s="34">
        <f t="shared" si="5"/>
        <v>1320</v>
      </c>
      <c r="J15" s="15">
        <v>0</v>
      </c>
      <c r="K15" s="16">
        <f t="shared" si="6"/>
        <v>0</v>
      </c>
      <c r="L15" s="16">
        <f t="shared" si="7"/>
        <v>0</v>
      </c>
      <c r="M15" s="30" t="s">
        <v>17</v>
      </c>
      <c r="N15" s="54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</row>
    <row r="16" spans="1:73" ht="20.25" x14ac:dyDescent="0.25">
      <c r="A16" s="4">
        <v>7</v>
      </c>
      <c r="B16" s="5" t="s">
        <v>342</v>
      </c>
      <c r="C16" s="6" t="s">
        <v>470</v>
      </c>
      <c r="D16" s="1" t="s">
        <v>43</v>
      </c>
      <c r="E16" s="30" t="s">
        <v>466</v>
      </c>
      <c r="F16" s="30">
        <v>9</v>
      </c>
      <c r="G16" s="39">
        <v>410</v>
      </c>
      <c r="H16" s="34">
        <f t="shared" si="4"/>
        <v>3690</v>
      </c>
      <c r="I16" s="34">
        <f t="shared" si="5"/>
        <v>4428</v>
      </c>
      <c r="J16" s="15">
        <v>0</v>
      </c>
      <c r="K16" s="16">
        <f t="shared" si="6"/>
        <v>0</v>
      </c>
      <c r="L16" s="16">
        <f t="shared" si="7"/>
        <v>0</v>
      </c>
      <c r="M16" s="30" t="s">
        <v>17</v>
      </c>
      <c r="N16" s="54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</row>
    <row r="17" spans="1:73" ht="20.25" x14ac:dyDescent="0.25">
      <c r="A17" s="4">
        <v>8</v>
      </c>
      <c r="B17" s="5" t="s">
        <v>343</v>
      </c>
      <c r="C17" s="6" t="s">
        <v>470</v>
      </c>
      <c r="D17" s="1" t="s">
        <v>44</v>
      </c>
      <c r="E17" s="30" t="s">
        <v>466</v>
      </c>
      <c r="F17" s="30">
        <v>9</v>
      </c>
      <c r="G17" s="39">
        <v>310</v>
      </c>
      <c r="H17" s="34">
        <f t="shared" si="4"/>
        <v>2790</v>
      </c>
      <c r="I17" s="34">
        <f t="shared" si="5"/>
        <v>3348</v>
      </c>
      <c r="J17" s="15">
        <v>0</v>
      </c>
      <c r="K17" s="16">
        <f t="shared" si="6"/>
        <v>0</v>
      </c>
      <c r="L17" s="16">
        <f t="shared" si="7"/>
        <v>0</v>
      </c>
      <c r="M17" s="30" t="s">
        <v>17</v>
      </c>
      <c r="N17" s="54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</row>
    <row r="18" spans="1:73" ht="20.25" x14ac:dyDescent="0.25">
      <c r="A18" s="4">
        <v>9</v>
      </c>
      <c r="B18" s="5">
        <v>1000265</v>
      </c>
      <c r="C18" s="6" t="s">
        <v>470</v>
      </c>
      <c r="D18" s="1" t="s">
        <v>45</v>
      </c>
      <c r="E18" s="30" t="s">
        <v>16</v>
      </c>
      <c r="F18" s="30">
        <v>10</v>
      </c>
      <c r="G18" s="39">
        <v>280</v>
      </c>
      <c r="H18" s="34">
        <f t="shared" si="4"/>
        <v>2800</v>
      </c>
      <c r="I18" s="34">
        <f t="shared" si="5"/>
        <v>3360</v>
      </c>
      <c r="J18" s="15">
        <v>0</v>
      </c>
      <c r="K18" s="16">
        <f t="shared" si="6"/>
        <v>0</v>
      </c>
      <c r="L18" s="16">
        <f t="shared" si="7"/>
        <v>0</v>
      </c>
      <c r="M18" s="30" t="s">
        <v>17</v>
      </c>
      <c r="N18" s="54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</row>
    <row r="19" spans="1:73" ht="20.25" x14ac:dyDescent="0.25">
      <c r="A19" s="4">
        <v>10</v>
      </c>
      <c r="B19" s="5" t="s">
        <v>344</v>
      </c>
      <c r="C19" s="6" t="s">
        <v>470</v>
      </c>
      <c r="D19" s="1" t="s">
        <v>46</v>
      </c>
      <c r="E19" s="30" t="s">
        <v>16</v>
      </c>
      <c r="F19" s="30">
        <v>1</v>
      </c>
      <c r="G19" s="39">
        <v>920</v>
      </c>
      <c r="H19" s="34">
        <f t="shared" si="4"/>
        <v>920</v>
      </c>
      <c r="I19" s="34">
        <f t="shared" si="5"/>
        <v>1104</v>
      </c>
      <c r="J19" s="15">
        <v>0</v>
      </c>
      <c r="K19" s="16">
        <f t="shared" si="6"/>
        <v>0</v>
      </c>
      <c r="L19" s="16">
        <f t="shared" si="7"/>
        <v>0</v>
      </c>
      <c r="M19" s="30" t="s">
        <v>17</v>
      </c>
      <c r="N19" s="54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</row>
    <row r="20" spans="1:73" ht="20.25" x14ac:dyDescent="0.25">
      <c r="A20" s="4">
        <v>11</v>
      </c>
      <c r="B20" s="5">
        <v>1017019</v>
      </c>
      <c r="C20" s="6" t="s">
        <v>470</v>
      </c>
      <c r="D20" s="1" t="s">
        <v>47</v>
      </c>
      <c r="E20" s="30" t="s">
        <v>16</v>
      </c>
      <c r="F20" s="30">
        <v>210</v>
      </c>
      <c r="G20" s="39">
        <v>4</v>
      </c>
      <c r="H20" s="34">
        <f t="shared" si="4"/>
        <v>840</v>
      </c>
      <c r="I20" s="34">
        <f t="shared" si="5"/>
        <v>1008</v>
      </c>
      <c r="J20" s="15">
        <v>0</v>
      </c>
      <c r="K20" s="16">
        <f t="shared" si="6"/>
        <v>0</v>
      </c>
      <c r="L20" s="16">
        <f t="shared" si="7"/>
        <v>0</v>
      </c>
      <c r="M20" s="30" t="s">
        <v>17</v>
      </c>
      <c r="N20" s="54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:73" ht="20.25" x14ac:dyDescent="0.25">
      <c r="A21" s="4">
        <v>12</v>
      </c>
      <c r="B21" s="5" t="s">
        <v>345</v>
      </c>
      <c r="C21" s="6" t="s">
        <v>470</v>
      </c>
      <c r="D21" s="1" t="s">
        <v>48</v>
      </c>
      <c r="E21" s="30" t="s">
        <v>16</v>
      </c>
      <c r="F21" s="30">
        <v>75</v>
      </c>
      <c r="G21" s="39">
        <v>17</v>
      </c>
      <c r="H21" s="34">
        <f t="shared" si="4"/>
        <v>1275</v>
      </c>
      <c r="I21" s="34">
        <f t="shared" si="5"/>
        <v>1530</v>
      </c>
      <c r="J21" s="15">
        <v>0</v>
      </c>
      <c r="K21" s="16">
        <f t="shared" si="6"/>
        <v>0</v>
      </c>
      <c r="L21" s="16">
        <f t="shared" si="7"/>
        <v>0</v>
      </c>
      <c r="M21" s="30" t="s">
        <v>17</v>
      </c>
      <c r="N21" s="54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</row>
    <row r="22" spans="1:73" ht="20.25" x14ac:dyDescent="0.25">
      <c r="A22" s="4">
        <v>13</v>
      </c>
      <c r="B22" s="5">
        <v>1032866</v>
      </c>
      <c r="C22" s="6" t="s">
        <v>470</v>
      </c>
      <c r="D22" s="1" t="s">
        <v>49</v>
      </c>
      <c r="E22" s="30" t="s">
        <v>16</v>
      </c>
      <c r="F22" s="30">
        <v>1</v>
      </c>
      <c r="G22" s="39">
        <v>2100</v>
      </c>
      <c r="H22" s="34">
        <f t="shared" si="4"/>
        <v>2100</v>
      </c>
      <c r="I22" s="34">
        <f t="shared" si="5"/>
        <v>2520</v>
      </c>
      <c r="J22" s="15">
        <v>0</v>
      </c>
      <c r="K22" s="16">
        <f t="shared" si="6"/>
        <v>0</v>
      </c>
      <c r="L22" s="16">
        <f t="shared" si="7"/>
        <v>0</v>
      </c>
      <c r="M22" s="30" t="s">
        <v>17</v>
      </c>
      <c r="N22" s="54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</row>
    <row r="23" spans="1:73" ht="20.25" x14ac:dyDescent="0.25">
      <c r="A23" s="4">
        <v>14</v>
      </c>
      <c r="B23" s="5">
        <v>1022028</v>
      </c>
      <c r="C23" s="6" t="s">
        <v>470</v>
      </c>
      <c r="D23" s="1" t="s">
        <v>50</v>
      </c>
      <c r="E23" s="30" t="s">
        <v>16</v>
      </c>
      <c r="F23" s="30">
        <v>1</v>
      </c>
      <c r="G23" s="39">
        <v>5400</v>
      </c>
      <c r="H23" s="34">
        <f t="shared" si="4"/>
        <v>5400</v>
      </c>
      <c r="I23" s="34">
        <f t="shared" si="5"/>
        <v>6480</v>
      </c>
      <c r="J23" s="15">
        <v>0</v>
      </c>
      <c r="K23" s="16">
        <f t="shared" si="6"/>
        <v>0</v>
      </c>
      <c r="L23" s="16">
        <f t="shared" si="7"/>
        <v>0</v>
      </c>
      <c r="M23" s="30" t="s">
        <v>17</v>
      </c>
      <c r="N23" s="54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</row>
    <row r="24" spans="1:73" ht="20.25" x14ac:dyDescent="0.25">
      <c r="A24" s="4">
        <v>15</v>
      </c>
      <c r="B24" s="5" t="s">
        <v>346</v>
      </c>
      <c r="C24" s="6" t="s">
        <v>470</v>
      </c>
      <c r="D24" s="1" t="s">
        <v>51</v>
      </c>
      <c r="E24" s="30" t="s">
        <v>16</v>
      </c>
      <c r="F24" s="30">
        <v>10</v>
      </c>
      <c r="G24" s="39">
        <v>360</v>
      </c>
      <c r="H24" s="34">
        <f t="shared" si="4"/>
        <v>3600</v>
      </c>
      <c r="I24" s="34">
        <f t="shared" si="5"/>
        <v>4320</v>
      </c>
      <c r="J24" s="15">
        <v>0</v>
      </c>
      <c r="K24" s="16">
        <f t="shared" si="6"/>
        <v>0</v>
      </c>
      <c r="L24" s="16">
        <f t="shared" si="7"/>
        <v>0</v>
      </c>
      <c r="M24" s="30" t="s">
        <v>17</v>
      </c>
      <c r="N24" s="54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1:73" ht="37.5" x14ac:dyDescent="0.25">
      <c r="A25" s="4">
        <v>16</v>
      </c>
      <c r="B25" s="5">
        <v>1004895</v>
      </c>
      <c r="C25" s="6" t="s">
        <v>470</v>
      </c>
      <c r="D25" s="1" t="s">
        <v>52</v>
      </c>
      <c r="E25" s="30" t="s">
        <v>16</v>
      </c>
      <c r="F25" s="30">
        <v>10</v>
      </c>
      <c r="G25" s="39">
        <v>150</v>
      </c>
      <c r="H25" s="34">
        <f t="shared" si="4"/>
        <v>1500</v>
      </c>
      <c r="I25" s="34">
        <f t="shared" si="5"/>
        <v>1800</v>
      </c>
      <c r="J25" s="15">
        <v>0</v>
      </c>
      <c r="K25" s="16">
        <f t="shared" si="6"/>
        <v>0</v>
      </c>
      <c r="L25" s="16">
        <f t="shared" si="7"/>
        <v>0</v>
      </c>
      <c r="M25" s="30" t="s">
        <v>17</v>
      </c>
      <c r="N25" s="54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1:73" ht="37.5" x14ac:dyDescent="0.25">
      <c r="A26" s="4">
        <v>17</v>
      </c>
      <c r="B26" s="5">
        <v>1004894</v>
      </c>
      <c r="C26" s="6" t="s">
        <v>470</v>
      </c>
      <c r="D26" s="1" t="s">
        <v>53</v>
      </c>
      <c r="E26" s="30" t="s">
        <v>16</v>
      </c>
      <c r="F26" s="30">
        <v>8</v>
      </c>
      <c r="G26" s="39">
        <v>130</v>
      </c>
      <c r="H26" s="34">
        <f t="shared" si="4"/>
        <v>1040</v>
      </c>
      <c r="I26" s="34">
        <f t="shared" si="5"/>
        <v>1248</v>
      </c>
      <c r="J26" s="15">
        <v>0</v>
      </c>
      <c r="K26" s="16">
        <f t="shared" si="6"/>
        <v>0</v>
      </c>
      <c r="L26" s="16">
        <f t="shared" si="7"/>
        <v>0</v>
      </c>
      <c r="M26" s="30" t="s">
        <v>17</v>
      </c>
      <c r="N26" s="54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</row>
    <row r="27" spans="1:73" ht="20.25" x14ac:dyDescent="0.25">
      <c r="A27" s="4">
        <v>18</v>
      </c>
      <c r="B27" s="5">
        <v>1004893</v>
      </c>
      <c r="C27" s="6" t="s">
        <v>470</v>
      </c>
      <c r="D27" s="1" t="s">
        <v>54</v>
      </c>
      <c r="E27" s="30" t="s">
        <v>16</v>
      </c>
      <c r="F27" s="30">
        <v>8</v>
      </c>
      <c r="G27" s="39">
        <v>120</v>
      </c>
      <c r="H27" s="34">
        <f t="shared" si="4"/>
        <v>960</v>
      </c>
      <c r="I27" s="34">
        <f t="shared" si="5"/>
        <v>1152</v>
      </c>
      <c r="J27" s="15">
        <v>0</v>
      </c>
      <c r="K27" s="16">
        <f t="shared" si="6"/>
        <v>0</v>
      </c>
      <c r="L27" s="16">
        <f t="shared" si="7"/>
        <v>0</v>
      </c>
      <c r="M27" s="30" t="s">
        <v>17</v>
      </c>
      <c r="N27" s="54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</row>
    <row r="28" spans="1:73" ht="20.25" x14ac:dyDescent="0.25">
      <c r="A28" s="4">
        <v>19</v>
      </c>
      <c r="B28" s="5" t="s">
        <v>347</v>
      </c>
      <c r="C28" s="6" t="s">
        <v>470</v>
      </c>
      <c r="D28" s="1" t="s">
        <v>55</v>
      </c>
      <c r="E28" s="30" t="s">
        <v>16</v>
      </c>
      <c r="F28" s="30">
        <v>69</v>
      </c>
      <c r="G28" s="39">
        <v>32</v>
      </c>
      <c r="H28" s="34">
        <f t="shared" si="4"/>
        <v>2208</v>
      </c>
      <c r="I28" s="34">
        <f t="shared" si="5"/>
        <v>2649.6</v>
      </c>
      <c r="J28" s="15">
        <v>0</v>
      </c>
      <c r="K28" s="16">
        <f t="shared" si="6"/>
        <v>0</v>
      </c>
      <c r="L28" s="16">
        <f t="shared" si="7"/>
        <v>0</v>
      </c>
      <c r="M28" s="30" t="s">
        <v>17</v>
      </c>
      <c r="N28" s="54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</row>
    <row r="29" spans="1:73" ht="20.25" x14ac:dyDescent="0.25">
      <c r="A29" s="4">
        <v>20</v>
      </c>
      <c r="B29" s="5">
        <v>1034433</v>
      </c>
      <c r="C29" s="6" t="s">
        <v>470</v>
      </c>
      <c r="D29" s="1" t="s">
        <v>56</v>
      </c>
      <c r="E29" s="30" t="s">
        <v>16</v>
      </c>
      <c r="F29" s="30">
        <v>2</v>
      </c>
      <c r="G29" s="39">
        <v>1800</v>
      </c>
      <c r="H29" s="34">
        <f t="shared" si="4"/>
        <v>3600</v>
      </c>
      <c r="I29" s="34">
        <f t="shared" si="5"/>
        <v>4320</v>
      </c>
      <c r="J29" s="15">
        <v>0</v>
      </c>
      <c r="K29" s="16">
        <f t="shared" si="6"/>
        <v>0</v>
      </c>
      <c r="L29" s="16">
        <f t="shared" si="7"/>
        <v>0</v>
      </c>
      <c r="M29" s="30" t="s">
        <v>17</v>
      </c>
      <c r="N29" s="54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</row>
    <row r="30" spans="1:73" ht="20.25" x14ac:dyDescent="0.25">
      <c r="A30" s="4">
        <v>21</v>
      </c>
      <c r="B30" s="5" t="s">
        <v>348</v>
      </c>
      <c r="C30" s="6" t="s">
        <v>470</v>
      </c>
      <c r="D30" s="1" t="s">
        <v>57</v>
      </c>
      <c r="E30" s="30" t="s">
        <v>16</v>
      </c>
      <c r="F30" s="30">
        <v>7</v>
      </c>
      <c r="G30" s="39">
        <v>240</v>
      </c>
      <c r="H30" s="34">
        <f t="shared" si="4"/>
        <v>1680</v>
      </c>
      <c r="I30" s="34">
        <f t="shared" si="5"/>
        <v>2016</v>
      </c>
      <c r="J30" s="15">
        <v>0</v>
      </c>
      <c r="K30" s="16">
        <f t="shared" si="6"/>
        <v>0</v>
      </c>
      <c r="L30" s="16">
        <f t="shared" si="7"/>
        <v>0</v>
      </c>
      <c r="M30" s="30" t="s">
        <v>17</v>
      </c>
      <c r="N30" s="54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1:73" ht="20.25" x14ac:dyDescent="0.25">
      <c r="A31" s="4">
        <v>22</v>
      </c>
      <c r="B31" s="5" t="s">
        <v>349</v>
      </c>
      <c r="C31" s="6" t="s">
        <v>470</v>
      </c>
      <c r="D31" s="1" t="s">
        <v>58</v>
      </c>
      <c r="E31" s="30" t="s">
        <v>16</v>
      </c>
      <c r="F31" s="30">
        <v>1</v>
      </c>
      <c r="G31" s="39">
        <v>1500</v>
      </c>
      <c r="H31" s="34">
        <f t="shared" si="4"/>
        <v>1500</v>
      </c>
      <c r="I31" s="34">
        <f t="shared" si="5"/>
        <v>1800</v>
      </c>
      <c r="J31" s="15">
        <v>0</v>
      </c>
      <c r="K31" s="16">
        <f t="shared" si="6"/>
        <v>0</v>
      </c>
      <c r="L31" s="16">
        <f t="shared" si="7"/>
        <v>0</v>
      </c>
      <c r="M31" s="30" t="s">
        <v>17</v>
      </c>
      <c r="N31" s="36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1:73" ht="20.25" x14ac:dyDescent="0.25">
      <c r="A32" s="4">
        <v>23</v>
      </c>
      <c r="B32" s="5" t="s">
        <v>350</v>
      </c>
      <c r="C32" s="6" t="s">
        <v>470</v>
      </c>
      <c r="D32" s="1" t="s">
        <v>58</v>
      </c>
      <c r="E32" s="30" t="s">
        <v>16</v>
      </c>
      <c r="F32" s="30">
        <v>1</v>
      </c>
      <c r="G32" s="39">
        <v>1500</v>
      </c>
      <c r="H32" s="34">
        <f t="shared" si="4"/>
        <v>1500</v>
      </c>
      <c r="I32" s="34">
        <f t="shared" si="5"/>
        <v>1800</v>
      </c>
      <c r="J32" s="15">
        <v>0</v>
      </c>
      <c r="K32" s="16">
        <f t="shared" si="6"/>
        <v>0</v>
      </c>
      <c r="L32" s="16">
        <f t="shared" si="7"/>
        <v>0</v>
      </c>
      <c r="M32" s="30" t="s">
        <v>17</v>
      </c>
      <c r="N32" s="36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 ht="20.25" x14ac:dyDescent="0.25">
      <c r="A33" s="4">
        <v>24</v>
      </c>
      <c r="B33" s="5">
        <v>1021081</v>
      </c>
      <c r="C33" s="6" t="s">
        <v>470</v>
      </c>
      <c r="D33" s="1" t="s">
        <v>59</v>
      </c>
      <c r="E33" s="30" t="s">
        <v>16</v>
      </c>
      <c r="F33" s="30">
        <v>1</v>
      </c>
      <c r="G33" s="39">
        <v>1600</v>
      </c>
      <c r="H33" s="34">
        <f t="shared" si="4"/>
        <v>1600</v>
      </c>
      <c r="I33" s="34">
        <f t="shared" si="5"/>
        <v>1920</v>
      </c>
      <c r="J33" s="15">
        <v>0</v>
      </c>
      <c r="K33" s="16">
        <f t="shared" si="6"/>
        <v>0</v>
      </c>
      <c r="L33" s="16">
        <f t="shared" si="7"/>
        <v>0</v>
      </c>
      <c r="M33" s="30" t="s">
        <v>17</v>
      </c>
      <c r="N33" s="36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 ht="20.25" x14ac:dyDescent="0.25">
      <c r="A34" s="4">
        <v>25</v>
      </c>
      <c r="B34" s="5" t="s">
        <v>351</v>
      </c>
      <c r="C34" s="6" t="s">
        <v>470</v>
      </c>
      <c r="D34" s="1" t="s">
        <v>60</v>
      </c>
      <c r="E34" s="30" t="s">
        <v>16</v>
      </c>
      <c r="F34" s="30">
        <v>2</v>
      </c>
      <c r="G34" s="39">
        <v>830</v>
      </c>
      <c r="H34" s="34">
        <f t="shared" si="4"/>
        <v>1660</v>
      </c>
      <c r="I34" s="34">
        <f t="shared" si="5"/>
        <v>1992</v>
      </c>
      <c r="J34" s="15">
        <v>0</v>
      </c>
      <c r="K34" s="16">
        <f t="shared" si="6"/>
        <v>0</v>
      </c>
      <c r="L34" s="16">
        <f t="shared" si="7"/>
        <v>0</v>
      </c>
      <c r="M34" s="30" t="s">
        <v>17</v>
      </c>
      <c r="N34" s="36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3" ht="20.25" x14ac:dyDescent="0.25">
      <c r="A35" s="4">
        <v>26</v>
      </c>
      <c r="B35" s="5" t="s">
        <v>352</v>
      </c>
      <c r="C35" s="6" t="s">
        <v>470</v>
      </c>
      <c r="D35" s="1" t="s">
        <v>61</v>
      </c>
      <c r="E35" s="30" t="s">
        <v>16</v>
      </c>
      <c r="F35" s="30">
        <v>6</v>
      </c>
      <c r="G35" s="39">
        <v>640</v>
      </c>
      <c r="H35" s="34">
        <f t="shared" si="4"/>
        <v>3840</v>
      </c>
      <c r="I35" s="34">
        <f t="shared" si="5"/>
        <v>4608</v>
      </c>
      <c r="J35" s="15">
        <v>0</v>
      </c>
      <c r="K35" s="16">
        <f t="shared" si="6"/>
        <v>0</v>
      </c>
      <c r="L35" s="16">
        <f t="shared" si="7"/>
        <v>0</v>
      </c>
      <c r="M35" s="30" t="s">
        <v>17</v>
      </c>
      <c r="N35" s="36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</row>
    <row r="36" spans="1:73" ht="20.25" x14ac:dyDescent="0.25">
      <c r="A36" s="4">
        <v>27</v>
      </c>
      <c r="B36" s="5" t="s">
        <v>353</v>
      </c>
      <c r="C36" s="6" t="s">
        <v>470</v>
      </c>
      <c r="D36" s="1" t="s">
        <v>62</v>
      </c>
      <c r="E36" s="30" t="s">
        <v>16</v>
      </c>
      <c r="F36" s="30">
        <v>4</v>
      </c>
      <c r="G36" s="39">
        <v>1200</v>
      </c>
      <c r="H36" s="34">
        <f t="shared" si="4"/>
        <v>4800</v>
      </c>
      <c r="I36" s="34">
        <f t="shared" si="5"/>
        <v>5760</v>
      </c>
      <c r="J36" s="15">
        <v>0</v>
      </c>
      <c r="K36" s="16">
        <f t="shared" si="6"/>
        <v>0</v>
      </c>
      <c r="L36" s="16">
        <f t="shared" si="7"/>
        <v>0</v>
      </c>
      <c r="M36" s="30" t="s">
        <v>17</v>
      </c>
      <c r="N36" s="36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</row>
    <row r="37" spans="1:73" ht="20.25" x14ac:dyDescent="0.25">
      <c r="A37" s="4">
        <v>28</v>
      </c>
      <c r="B37" s="5" t="s">
        <v>354</v>
      </c>
      <c r="C37" s="6" t="s">
        <v>470</v>
      </c>
      <c r="D37" s="1" t="s">
        <v>63</v>
      </c>
      <c r="E37" s="30" t="s">
        <v>16</v>
      </c>
      <c r="F37" s="30">
        <v>1</v>
      </c>
      <c r="G37" s="39">
        <v>3700</v>
      </c>
      <c r="H37" s="34">
        <f t="shared" si="4"/>
        <v>3700</v>
      </c>
      <c r="I37" s="34">
        <f t="shared" si="5"/>
        <v>4440</v>
      </c>
      <c r="J37" s="15">
        <v>0</v>
      </c>
      <c r="K37" s="16">
        <f t="shared" si="6"/>
        <v>0</v>
      </c>
      <c r="L37" s="16">
        <f t="shared" si="7"/>
        <v>0</v>
      </c>
      <c r="M37" s="30" t="s">
        <v>17</v>
      </c>
      <c r="N37" s="36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</row>
    <row r="38" spans="1:73" ht="20.25" x14ac:dyDescent="0.25">
      <c r="A38" s="4">
        <v>29</v>
      </c>
      <c r="B38" s="5" t="s">
        <v>355</v>
      </c>
      <c r="C38" s="6" t="s">
        <v>470</v>
      </c>
      <c r="D38" s="1" t="s">
        <v>64</v>
      </c>
      <c r="E38" s="30" t="s">
        <v>16</v>
      </c>
      <c r="F38" s="30">
        <v>1</v>
      </c>
      <c r="G38" s="39">
        <v>5300</v>
      </c>
      <c r="H38" s="34">
        <f t="shared" si="4"/>
        <v>5300</v>
      </c>
      <c r="I38" s="34">
        <f t="shared" si="5"/>
        <v>6360</v>
      </c>
      <c r="J38" s="15">
        <v>0</v>
      </c>
      <c r="K38" s="16">
        <f t="shared" si="6"/>
        <v>0</v>
      </c>
      <c r="L38" s="16">
        <f t="shared" si="7"/>
        <v>0</v>
      </c>
      <c r="M38" s="30" t="s">
        <v>17</v>
      </c>
      <c r="N38" s="36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</row>
    <row r="39" spans="1:73" ht="20.25" x14ac:dyDescent="0.25">
      <c r="A39" s="4">
        <v>30</v>
      </c>
      <c r="B39" s="5" t="s">
        <v>356</v>
      </c>
      <c r="C39" s="6" t="s">
        <v>470</v>
      </c>
      <c r="D39" s="1" t="s">
        <v>65</v>
      </c>
      <c r="E39" s="30" t="s">
        <v>16</v>
      </c>
      <c r="F39" s="30">
        <v>2</v>
      </c>
      <c r="G39" s="39">
        <v>1900</v>
      </c>
      <c r="H39" s="34">
        <f t="shared" si="4"/>
        <v>3800</v>
      </c>
      <c r="I39" s="34">
        <f t="shared" si="5"/>
        <v>4560</v>
      </c>
      <c r="J39" s="15">
        <v>0</v>
      </c>
      <c r="K39" s="16">
        <f t="shared" si="6"/>
        <v>0</v>
      </c>
      <c r="L39" s="16">
        <f t="shared" si="7"/>
        <v>0</v>
      </c>
      <c r="M39" s="30" t="s">
        <v>17</v>
      </c>
      <c r="N39" s="36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</row>
    <row r="40" spans="1:73" ht="20.25" x14ac:dyDescent="0.25">
      <c r="A40" s="4">
        <v>31</v>
      </c>
      <c r="B40" s="5" t="s">
        <v>357</v>
      </c>
      <c r="C40" s="6" t="s">
        <v>470</v>
      </c>
      <c r="D40" s="1" t="s">
        <v>66</v>
      </c>
      <c r="E40" s="30" t="s">
        <v>16</v>
      </c>
      <c r="F40" s="30">
        <v>5</v>
      </c>
      <c r="G40" s="39">
        <v>160</v>
      </c>
      <c r="H40" s="34">
        <f t="shared" si="4"/>
        <v>800</v>
      </c>
      <c r="I40" s="34">
        <f t="shared" si="5"/>
        <v>960</v>
      </c>
      <c r="J40" s="15">
        <v>0</v>
      </c>
      <c r="K40" s="16">
        <f t="shared" si="6"/>
        <v>0</v>
      </c>
      <c r="L40" s="16">
        <f t="shared" si="7"/>
        <v>0</v>
      </c>
      <c r="M40" s="30" t="s">
        <v>17</v>
      </c>
      <c r="N40" s="36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</row>
    <row r="41" spans="1:73" ht="20.25" x14ac:dyDescent="0.25">
      <c r="A41" s="4">
        <v>32</v>
      </c>
      <c r="B41" s="5" t="s">
        <v>358</v>
      </c>
      <c r="C41" s="6" t="s">
        <v>470</v>
      </c>
      <c r="D41" s="1" t="s">
        <v>67</v>
      </c>
      <c r="E41" s="30" t="s">
        <v>16</v>
      </c>
      <c r="F41" s="30">
        <v>5</v>
      </c>
      <c r="G41" s="39">
        <v>1100</v>
      </c>
      <c r="H41" s="34">
        <f t="shared" si="4"/>
        <v>5500</v>
      </c>
      <c r="I41" s="34">
        <f t="shared" si="5"/>
        <v>6600</v>
      </c>
      <c r="J41" s="15">
        <v>0</v>
      </c>
      <c r="K41" s="16">
        <f t="shared" si="6"/>
        <v>0</v>
      </c>
      <c r="L41" s="16">
        <f t="shared" si="7"/>
        <v>0</v>
      </c>
      <c r="M41" s="30" t="s">
        <v>17</v>
      </c>
      <c r="N41" s="36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</row>
    <row r="42" spans="1:73" ht="20.25" x14ac:dyDescent="0.25">
      <c r="A42" s="4">
        <v>33</v>
      </c>
      <c r="B42" s="5">
        <v>1010484</v>
      </c>
      <c r="C42" s="6" t="s">
        <v>470</v>
      </c>
      <c r="D42" s="1" t="s">
        <v>68</v>
      </c>
      <c r="E42" s="30" t="s">
        <v>16</v>
      </c>
      <c r="F42" s="30">
        <v>5</v>
      </c>
      <c r="G42" s="39">
        <v>310</v>
      </c>
      <c r="H42" s="34">
        <f t="shared" si="4"/>
        <v>1550</v>
      </c>
      <c r="I42" s="34">
        <f t="shared" si="5"/>
        <v>1860</v>
      </c>
      <c r="J42" s="15">
        <v>0</v>
      </c>
      <c r="K42" s="16">
        <f t="shared" si="6"/>
        <v>0</v>
      </c>
      <c r="L42" s="16">
        <f t="shared" si="7"/>
        <v>0</v>
      </c>
      <c r="M42" s="30" t="s">
        <v>17</v>
      </c>
      <c r="N42" s="36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</row>
    <row r="43" spans="1:73" ht="20.25" x14ac:dyDescent="0.25">
      <c r="A43" s="4">
        <v>34</v>
      </c>
      <c r="B43" s="5">
        <v>1034367</v>
      </c>
      <c r="C43" s="6" t="s">
        <v>470</v>
      </c>
      <c r="D43" s="1" t="s">
        <v>69</v>
      </c>
      <c r="E43" s="30" t="s">
        <v>16</v>
      </c>
      <c r="F43" s="30">
        <v>10</v>
      </c>
      <c r="G43" s="39">
        <v>1900</v>
      </c>
      <c r="H43" s="34">
        <f t="shared" si="4"/>
        <v>19000</v>
      </c>
      <c r="I43" s="34">
        <f t="shared" si="5"/>
        <v>22800</v>
      </c>
      <c r="J43" s="15">
        <v>0</v>
      </c>
      <c r="K43" s="16">
        <f t="shared" si="6"/>
        <v>0</v>
      </c>
      <c r="L43" s="16">
        <f t="shared" si="7"/>
        <v>0</v>
      </c>
      <c r="M43" s="30" t="s">
        <v>17</v>
      </c>
      <c r="N43" s="36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</row>
    <row r="44" spans="1:73" ht="20.25" x14ac:dyDescent="0.25">
      <c r="A44" s="4">
        <v>35</v>
      </c>
      <c r="B44" s="5">
        <v>1036627</v>
      </c>
      <c r="C44" s="6" t="s">
        <v>470</v>
      </c>
      <c r="D44" s="1" t="s">
        <v>70</v>
      </c>
      <c r="E44" s="30" t="s">
        <v>16</v>
      </c>
      <c r="F44" s="30">
        <v>6</v>
      </c>
      <c r="G44" s="39">
        <v>2600</v>
      </c>
      <c r="H44" s="34">
        <f t="shared" si="4"/>
        <v>15600</v>
      </c>
      <c r="I44" s="34">
        <f t="shared" si="5"/>
        <v>18720</v>
      </c>
      <c r="J44" s="15">
        <v>0</v>
      </c>
      <c r="K44" s="16">
        <f t="shared" si="6"/>
        <v>0</v>
      </c>
      <c r="L44" s="16">
        <f t="shared" si="7"/>
        <v>0</v>
      </c>
      <c r="M44" s="30" t="s">
        <v>17</v>
      </c>
      <c r="N44" s="36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</row>
    <row r="45" spans="1:73" ht="20.25" x14ac:dyDescent="0.25">
      <c r="A45" s="4">
        <v>36</v>
      </c>
      <c r="B45" s="5">
        <v>1050170</v>
      </c>
      <c r="C45" s="6" t="s">
        <v>470</v>
      </c>
      <c r="D45" s="1" t="s">
        <v>70</v>
      </c>
      <c r="E45" s="30" t="s">
        <v>16</v>
      </c>
      <c r="F45" s="30">
        <v>6</v>
      </c>
      <c r="G45" s="39">
        <v>3200</v>
      </c>
      <c r="H45" s="34">
        <f t="shared" si="4"/>
        <v>19200</v>
      </c>
      <c r="I45" s="34">
        <f t="shared" si="5"/>
        <v>23040</v>
      </c>
      <c r="J45" s="15">
        <v>0</v>
      </c>
      <c r="K45" s="16">
        <f t="shared" si="6"/>
        <v>0</v>
      </c>
      <c r="L45" s="16">
        <f t="shared" si="7"/>
        <v>0</v>
      </c>
      <c r="M45" s="30" t="s">
        <v>17</v>
      </c>
      <c r="N45" s="36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</row>
    <row r="46" spans="1:73" ht="20.25" x14ac:dyDescent="0.25">
      <c r="A46" s="4">
        <v>37</v>
      </c>
      <c r="B46" s="5">
        <v>1050347</v>
      </c>
      <c r="C46" s="6" t="s">
        <v>470</v>
      </c>
      <c r="D46" s="1" t="s">
        <v>71</v>
      </c>
      <c r="E46" s="30" t="s">
        <v>16</v>
      </c>
      <c r="F46" s="30">
        <v>4</v>
      </c>
      <c r="G46" s="39">
        <v>2100</v>
      </c>
      <c r="H46" s="34">
        <f t="shared" si="4"/>
        <v>8400</v>
      </c>
      <c r="I46" s="34">
        <f t="shared" si="5"/>
        <v>10080</v>
      </c>
      <c r="J46" s="15">
        <v>0</v>
      </c>
      <c r="K46" s="16">
        <f t="shared" si="6"/>
        <v>0</v>
      </c>
      <c r="L46" s="16">
        <f t="shared" si="7"/>
        <v>0</v>
      </c>
      <c r="M46" s="30" t="s">
        <v>17</v>
      </c>
      <c r="N46" s="36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</row>
    <row r="47" spans="1:73" ht="20.25" x14ac:dyDescent="0.25">
      <c r="A47" s="4">
        <v>38</v>
      </c>
      <c r="B47" s="5">
        <v>1036630</v>
      </c>
      <c r="C47" s="6" t="s">
        <v>470</v>
      </c>
      <c r="D47" s="1" t="s">
        <v>72</v>
      </c>
      <c r="E47" s="30" t="s">
        <v>16</v>
      </c>
      <c r="F47" s="30">
        <v>4</v>
      </c>
      <c r="G47" s="39">
        <v>1900</v>
      </c>
      <c r="H47" s="34">
        <f t="shared" si="4"/>
        <v>7600</v>
      </c>
      <c r="I47" s="34">
        <f t="shared" si="5"/>
        <v>9120</v>
      </c>
      <c r="J47" s="15">
        <v>0</v>
      </c>
      <c r="K47" s="16">
        <f t="shared" si="6"/>
        <v>0</v>
      </c>
      <c r="L47" s="16">
        <f t="shared" si="7"/>
        <v>0</v>
      </c>
      <c r="M47" s="30" t="s">
        <v>17</v>
      </c>
      <c r="N47" s="36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</row>
    <row r="48" spans="1:73" ht="20.25" x14ac:dyDescent="0.25">
      <c r="A48" s="4">
        <v>39</v>
      </c>
      <c r="B48" s="5">
        <v>1036631</v>
      </c>
      <c r="C48" s="6" t="s">
        <v>470</v>
      </c>
      <c r="D48" s="1" t="s">
        <v>73</v>
      </c>
      <c r="E48" s="30" t="s">
        <v>16</v>
      </c>
      <c r="F48" s="30">
        <v>4</v>
      </c>
      <c r="G48" s="39">
        <v>3300</v>
      </c>
      <c r="H48" s="34">
        <f t="shared" si="4"/>
        <v>13200</v>
      </c>
      <c r="I48" s="34">
        <f t="shared" si="5"/>
        <v>15840</v>
      </c>
      <c r="J48" s="15">
        <v>0</v>
      </c>
      <c r="K48" s="16">
        <f t="shared" si="6"/>
        <v>0</v>
      </c>
      <c r="L48" s="16">
        <f t="shared" si="7"/>
        <v>0</v>
      </c>
      <c r="M48" s="30" t="s">
        <v>17</v>
      </c>
      <c r="N48" s="36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</row>
    <row r="49" spans="1:73" ht="20.25" x14ac:dyDescent="0.25">
      <c r="A49" s="4">
        <v>40</v>
      </c>
      <c r="B49" s="5">
        <v>1036629</v>
      </c>
      <c r="C49" s="6" t="s">
        <v>470</v>
      </c>
      <c r="D49" s="1" t="s">
        <v>74</v>
      </c>
      <c r="E49" s="30" t="s">
        <v>16</v>
      </c>
      <c r="F49" s="30">
        <v>8</v>
      </c>
      <c r="G49" s="39">
        <v>3700</v>
      </c>
      <c r="H49" s="34">
        <f t="shared" si="4"/>
        <v>29600</v>
      </c>
      <c r="I49" s="34">
        <f t="shared" si="5"/>
        <v>35520</v>
      </c>
      <c r="J49" s="15">
        <v>0</v>
      </c>
      <c r="K49" s="16">
        <f t="shared" si="6"/>
        <v>0</v>
      </c>
      <c r="L49" s="16">
        <f t="shared" si="7"/>
        <v>0</v>
      </c>
      <c r="M49" s="30" t="s">
        <v>17</v>
      </c>
      <c r="N49" s="36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</row>
    <row r="50" spans="1:73" ht="20.25" x14ac:dyDescent="0.25">
      <c r="A50" s="4">
        <v>41</v>
      </c>
      <c r="B50" s="5">
        <v>1053457</v>
      </c>
      <c r="C50" s="6" t="s">
        <v>470</v>
      </c>
      <c r="D50" s="1" t="s">
        <v>75</v>
      </c>
      <c r="E50" s="30" t="s">
        <v>16</v>
      </c>
      <c r="F50" s="30">
        <v>4</v>
      </c>
      <c r="G50" s="39">
        <v>2900</v>
      </c>
      <c r="H50" s="34">
        <f t="shared" si="4"/>
        <v>11600</v>
      </c>
      <c r="I50" s="34">
        <f t="shared" si="5"/>
        <v>13920</v>
      </c>
      <c r="J50" s="15">
        <v>0</v>
      </c>
      <c r="K50" s="16">
        <f t="shared" si="6"/>
        <v>0</v>
      </c>
      <c r="L50" s="16">
        <f t="shared" si="7"/>
        <v>0</v>
      </c>
      <c r="M50" s="30" t="s">
        <v>17</v>
      </c>
      <c r="N50" s="36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</row>
    <row r="51" spans="1:73" ht="20.25" x14ac:dyDescent="0.25">
      <c r="A51" s="4">
        <v>42</v>
      </c>
      <c r="B51" s="5">
        <v>1035892</v>
      </c>
      <c r="C51" s="6" t="s">
        <v>470</v>
      </c>
      <c r="D51" s="1" t="s">
        <v>76</v>
      </c>
      <c r="E51" s="30" t="s">
        <v>16</v>
      </c>
      <c r="F51" s="30">
        <v>4</v>
      </c>
      <c r="G51" s="39">
        <v>2100</v>
      </c>
      <c r="H51" s="34">
        <f t="shared" si="4"/>
        <v>8400</v>
      </c>
      <c r="I51" s="34">
        <f t="shared" si="5"/>
        <v>10080</v>
      </c>
      <c r="J51" s="15">
        <v>0</v>
      </c>
      <c r="K51" s="16">
        <f t="shared" si="6"/>
        <v>0</v>
      </c>
      <c r="L51" s="16">
        <f t="shared" si="7"/>
        <v>0</v>
      </c>
      <c r="M51" s="30" t="s">
        <v>17</v>
      </c>
      <c r="N51" s="36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</row>
    <row r="52" spans="1:73" ht="20.25" x14ac:dyDescent="0.25">
      <c r="A52" s="4">
        <v>43</v>
      </c>
      <c r="B52" s="5">
        <v>1033186</v>
      </c>
      <c r="C52" s="6" t="s">
        <v>470</v>
      </c>
      <c r="D52" s="1" t="s">
        <v>77</v>
      </c>
      <c r="E52" s="30" t="s">
        <v>16</v>
      </c>
      <c r="F52" s="30">
        <v>4</v>
      </c>
      <c r="G52" s="39">
        <v>2300</v>
      </c>
      <c r="H52" s="34">
        <f t="shared" si="4"/>
        <v>9200</v>
      </c>
      <c r="I52" s="34">
        <f t="shared" si="5"/>
        <v>11040</v>
      </c>
      <c r="J52" s="15">
        <v>0</v>
      </c>
      <c r="K52" s="16">
        <f t="shared" si="6"/>
        <v>0</v>
      </c>
      <c r="L52" s="16">
        <f t="shared" si="7"/>
        <v>0</v>
      </c>
      <c r="M52" s="30" t="s">
        <v>17</v>
      </c>
      <c r="N52" s="36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</row>
    <row r="53" spans="1:73" ht="20.25" x14ac:dyDescent="0.25">
      <c r="A53" s="4">
        <v>44</v>
      </c>
      <c r="B53" s="5">
        <v>1035891</v>
      </c>
      <c r="C53" s="6" t="s">
        <v>470</v>
      </c>
      <c r="D53" s="1" t="s">
        <v>78</v>
      </c>
      <c r="E53" s="30" t="s">
        <v>16</v>
      </c>
      <c r="F53" s="30">
        <v>4</v>
      </c>
      <c r="G53" s="39">
        <v>2200</v>
      </c>
      <c r="H53" s="34">
        <f t="shared" si="4"/>
        <v>8800</v>
      </c>
      <c r="I53" s="34">
        <f t="shared" si="5"/>
        <v>10560</v>
      </c>
      <c r="J53" s="15">
        <v>0</v>
      </c>
      <c r="K53" s="16">
        <f t="shared" si="6"/>
        <v>0</v>
      </c>
      <c r="L53" s="16">
        <f t="shared" si="7"/>
        <v>0</v>
      </c>
      <c r="M53" s="30" t="s">
        <v>17</v>
      </c>
      <c r="N53" s="36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</row>
    <row r="54" spans="1:73" ht="20.25" x14ac:dyDescent="0.25">
      <c r="A54" s="4">
        <v>45</v>
      </c>
      <c r="B54" s="5">
        <v>1033182</v>
      </c>
      <c r="C54" s="6" t="s">
        <v>470</v>
      </c>
      <c r="D54" s="1" t="s">
        <v>79</v>
      </c>
      <c r="E54" s="30" t="s">
        <v>16</v>
      </c>
      <c r="F54" s="30">
        <v>4</v>
      </c>
      <c r="G54" s="39">
        <v>2200</v>
      </c>
      <c r="H54" s="34">
        <f t="shared" si="4"/>
        <v>8800</v>
      </c>
      <c r="I54" s="34">
        <f t="shared" si="5"/>
        <v>10560</v>
      </c>
      <c r="J54" s="15">
        <v>0</v>
      </c>
      <c r="K54" s="16">
        <f t="shared" si="6"/>
        <v>0</v>
      </c>
      <c r="L54" s="16">
        <f t="shared" si="7"/>
        <v>0</v>
      </c>
      <c r="M54" s="30" t="s">
        <v>17</v>
      </c>
      <c r="N54" s="36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</row>
    <row r="55" spans="1:73" ht="20.25" x14ac:dyDescent="0.25">
      <c r="A55" s="4">
        <v>46</v>
      </c>
      <c r="B55" s="5" t="s">
        <v>359</v>
      </c>
      <c r="C55" s="6" t="s">
        <v>470</v>
      </c>
      <c r="D55" s="1" t="s">
        <v>80</v>
      </c>
      <c r="E55" s="30" t="s">
        <v>16</v>
      </c>
      <c r="F55" s="30">
        <v>6</v>
      </c>
      <c r="G55" s="39">
        <v>320</v>
      </c>
      <c r="H55" s="34">
        <f t="shared" si="4"/>
        <v>1920</v>
      </c>
      <c r="I55" s="34">
        <f t="shared" si="5"/>
        <v>2304</v>
      </c>
      <c r="J55" s="15">
        <v>0</v>
      </c>
      <c r="K55" s="16">
        <f t="shared" si="6"/>
        <v>0</v>
      </c>
      <c r="L55" s="16">
        <f t="shared" si="7"/>
        <v>0</v>
      </c>
      <c r="M55" s="30" t="s">
        <v>17</v>
      </c>
      <c r="N55" s="36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</row>
    <row r="56" spans="1:73" ht="20.25" x14ac:dyDescent="0.25">
      <c r="A56" s="4">
        <v>47</v>
      </c>
      <c r="B56" s="5">
        <v>1006762</v>
      </c>
      <c r="C56" s="6" t="s">
        <v>470</v>
      </c>
      <c r="D56" s="1" t="s">
        <v>81</v>
      </c>
      <c r="E56" s="30" t="s">
        <v>16</v>
      </c>
      <c r="F56" s="30">
        <v>1</v>
      </c>
      <c r="G56" s="39">
        <v>2800</v>
      </c>
      <c r="H56" s="34">
        <f t="shared" si="4"/>
        <v>2800</v>
      </c>
      <c r="I56" s="34">
        <f t="shared" si="5"/>
        <v>3360</v>
      </c>
      <c r="J56" s="15">
        <v>0</v>
      </c>
      <c r="K56" s="16">
        <f t="shared" si="6"/>
        <v>0</v>
      </c>
      <c r="L56" s="16">
        <f t="shared" si="7"/>
        <v>0</v>
      </c>
      <c r="M56" s="30" t="s">
        <v>17</v>
      </c>
      <c r="N56" s="36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</row>
    <row r="57" spans="1:73" ht="20.25" x14ac:dyDescent="0.25">
      <c r="A57" s="4">
        <v>48</v>
      </c>
      <c r="B57" s="5">
        <v>1004964</v>
      </c>
      <c r="C57" s="6" t="s">
        <v>470</v>
      </c>
      <c r="D57" s="1" t="s">
        <v>82</v>
      </c>
      <c r="E57" s="30" t="s">
        <v>16</v>
      </c>
      <c r="F57" s="30">
        <v>14</v>
      </c>
      <c r="G57" s="39">
        <v>590</v>
      </c>
      <c r="H57" s="34">
        <f t="shared" si="4"/>
        <v>8260</v>
      </c>
      <c r="I57" s="34">
        <f t="shared" si="5"/>
        <v>9912</v>
      </c>
      <c r="J57" s="15">
        <v>0</v>
      </c>
      <c r="K57" s="16">
        <f t="shared" si="6"/>
        <v>0</v>
      </c>
      <c r="L57" s="16">
        <f t="shared" si="7"/>
        <v>0</v>
      </c>
      <c r="M57" s="30" t="s">
        <v>17</v>
      </c>
      <c r="N57" s="36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</row>
    <row r="58" spans="1:73" ht="20.25" x14ac:dyDescent="0.25">
      <c r="A58" s="4">
        <v>49</v>
      </c>
      <c r="B58" s="5">
        <v>1009874</v>
      </c>
      <c r="C58" s="6" t="s">
        <v>470</v>
      </c>
      <c r="D58" s="1" t="s">
        <v>83</v>
      </c>
      <c r="E58" s="30" t="s">
        <v>16</v>
      </c>
      <c r="F58" s="30">
        <v>2</v>
      </c>
      <c r="G58" s="39">
        <v>1000</v>
      </c>
      <c r="H58" s="34">
        <f t="shared" si="4"/>
        <v>2000</v>
      </c>
      <c r="I58" s="34">
        <f t="shared" si="5"/>
        <v>2400</v>
      </c>
      <c r="J58" s="15">
        <v>0</v>
      </c>
      <c r="K58" s="16">
        <f t="shared" si="6"/>
        <v>0</v>
      </c>
      <c r="L58" s="16">
        <f t="shared" si="7"/>
        <v>0</v>
      </c>
      <c r="M58" s="30" t="s">
        <v>17</v>
      </c>
      <c r="N58" s="36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</row>
    <row r="59" spans="1:73" ht="20.25" x14ac:dyDescent="0.25">
      <c r="A59" s="4">
        <v>50</v>
      </c>
      <c r="B59" s="5">
        <v>1018017</v>
      </c>
      <c r="C59" s="6" t="s">
        <v>470</v>
      </c>
      <c r="D59" s="1" t="s">
        <v>84</v>
      </c>
      <c r="E59" s="30" t="s">
        <v>16</v>
      </c>
      <c r="F59" s="30">
        <v>7</v>
      </c>
      <c r="G59" s="39">
        <v>730</v>
      </c>
      <c r="H59" s="34">
        <f t="shared" si="4"/>
        <v>5110</v>
      </c>
      <c r="I59" s="34">
        <f t="shared" si="5"/>
        <v>6132</v>
      </c>
      <c r="J59" s="15">
        <v>0</v>
      </c>
      <c r="K59" s="16">
        <f t="shared" si="6"/>
        <v>0</v>
      </c>
      <c r="L59" s="16">
        <f t="shared" si="7"/>
        <v>0</v>
      </c>
      <c r="M59" s="30" t="s">
        <v>17</v>
      </c>
      <c r="N59" s="36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</row>
    <row r="60" spans="1:73" ht="20.25" x14ac:dyDescent="0.25">
      <c r="A60" s="4">
        <v>51</v>
      </c>
      <c r="B60" s="5">
        <v>1018015</v>
      </c>
      <c r="C60" s="6" t="s">
        <v>470</v>
      </c>
      <c r="D60" s="1" t="s">
        <v>85</v>
      </c>
      <c r="E60" s="30" t="s">
        <v>16</v>
      </c>
      <c r="F60" s="30">
        <v>7</v>
      </c>
      <c r="G60" s="39">
        <v>1100</v>
      </c>
      <c r="H60" s="34">
        <f t="shared" si="4"/>
        <v>7700</v>
      </c>
      <c r="I60" s="34">
        <f t="shared" si="5"/>
        <v>9240</v>
      </c>
      <c r="J60" s="15">
        <v>0</v>
      </c>
      <c r="K60" s="16">
        <f t="shared" si="6"/>
        <v>0</v>
      </c>
      <c r="L60" s="16">
        <f t="shared" si="7"/>
        <v>0</v>
      </c>
      <c r="M60" s="30" t="s">
        <v>17</v>
      </c>
      <c r="N60" s="36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</row>
    <row r="61" spans="1:73" ht="20.25" x14ac:dyDescent="0.25">
      <c r="A61" s="4">
        <v>52</v>
      </c>
      <c r="B61" s="5">
        <v>1000836</v>
      </c>
      <c r="C61" s="6" t="s">
        <v>470</v>
      </c>
      <c r="D61" s="1" t="s">
        <v>86</v>
      </c>
      <c r="E61" s="30" t="s">
        <v>16</v>
      </c>
      <c r="F61" s="30">
        <v>5</v>
      </c>
      <c r="G61" s="39">
        <v>180</v>
      </c>
      <c r="H61" s="34">
        <f t="shared" si="4"/>
        <v>900</v>
      </c>
      <c r="I61" s="34">
        <f t="shared" si="5"/>
        <v>1080</v>
      </c>
      <c r="J61" s="15">
        <v>0</v>
      </c>
      <c r="K61" s="16">
        <f t="shared" si="6"/>
        <v>0</v>
      </c>
      <c r="L61" s="16">
        <f t="shared" si="7"/>
        <v>0</v>
      </c>
      <c r="M61" s="30" t="s">
        <v>17</v>
      </c>
      <c r="N61" s="36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1:73" ht="20.25" x14ac:dyDescent="0.25">
      <c r="A62" s="4">
        <v>53</v>
      </c>
      <c r="B62" s="5">
        <v>1000840</v>
      </c>
      <c r="C62" s="6" t="s">
        <v>470</v>
      </c>
      <c r="D62" s="1" t="s">
        <v>86</v>
      </c>
      <c r="E62" s="30" t="s">
        <v>16</v>
      </c>
      <c r="F62" s="30">
        <v>15</v>
      </c>
      <c r="G62" s="39">
        <v>170</v>
      </c>
      <c r="H62" s="34">
        <f t="shared" si="4"/>
        <v>2550</v>
      </c>
      <c r="I62" s="34">
        <f t="shared" si="5"/>
        <v>3060</v>
      </c>
      <c r="J62" s="15">
        <v>0</v>
      </c>
      <c r="K62" s="16">
        <f t="shared" si="6"/>
        <v>0</v>
      </c>
      <c r="L62" s="16">
        <f t="shared" si="7"/>
        <v>0</v>
      </c>
      <c r="M62" s="30" t="s">
        <v>17</v>
      </c>
      <c r="N62" s="36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</row>
    <row r="63" spans="1:73" ht="20.25" x14ac:dyDescent="0.25">
      <c r="A63" s="4">
        <v>54</v>
      </c>
      <c r="B63" s="5">
        <v>1000786</v>
      </c>
      <c r="C63" s="6" t="s">
        <v>470</v>
      </c>
      <c r="D63" s="1" t="s">
        <v>87</v>
      </c>
      <c r="E63" s="30" t="s">
        <v>16</v>
      </c>
      <c r="F63" s="30">
        <v>4</v>
      </c>
      <c r="G63" s="39">
        <v>240</v>
      </c>
      <c r="H63" s="34">
        <f t="shared" si="4"/>
        <v>960</v>
      </c>
      <c r="I63" s="34">
        <f t="shared" si="5"/>
        <v>1152</v>
      </c>
      <c r="J63" s="15">
        <v>0</v>
      </c>
      <c r="K63" s="16">
        <f t="shared" si="6"/>
        <v>0</v>
      </c>
      <c r="L63" s="16">
        <f t="shared" si="7"/>
        <v>0</v>
      </c>
      <c r="M63" s="30" t="s">
        <v>17</v>
      </c>
      <c r="N63" s="36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</row>
    <row r="64" spans="1:73" ht="20.25" x14ac:dyDescent="0.25">
      <c r="A64" s="4">
        <v>55</v>
      </c>
      <c r="B64" s="5">
        <v>1052720</v>
      </c>
      <c r="C64" s="6" t="s">
        <v>470</v>
      </c>
      <c r="D64" s="1" t="s">
        <v>88</v>
      </c>
      <c r="E64" s="30" t="s">
        <v>16</v>
      </c>
      <c r="F64" s="30">
        <v>1</v>
      </c>
      <c r="G64" s="39">
        <v>1600</v>
      </c>
      <c r="H64" s="34">
        <f t="shared" si="4"/>
        <v>1600</v>
      </c>
      <c r="I64" s="34">
        <f t="shared" si="5"/>
        <v>1920</v>
      </c>
      <c r="J64" s="15">
        <v>0</v>
      </c>
      <c r="K64" s="16">
        <f t="shared" si="6"/>
        <v>0</v>
      </c>
      <c r="L64" s="16">
        <f t="shared" si="7"/>
        <v>0</v>
      </c>
      <c r="M64" s="30" t="s">
        <v>17</v>
      </c>
      <c r="N64" s="36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1:73" ht="20.25" x14ac:dyDescent="0.25">
      <c r="A65" s="4">
        <v>56</v>
      </c>
      <c r="B65" s="5">
        <v>1072624</v>
      </c>
      <c r="C65" s="6" t="s">
        <v>470</v>
      </c>
      <c r="D65" s="1" t="s">
        <v>89</v>
      </c>
      <c r="E65" s="30" t="s">
        <v>18</v>
      </c>
      <c r="F65" s="30">
        <v>68.2</v>
      </c>
      <c r="G65" s="39">
        <v>17</v>
      </c>
      <c r="H65" s="34">
        <f t="shared" si="4"/>
        <v>1159.4000000000001</v>
      </c>
      <c r="I65" s="34">
        <f t="shared" si="5"/>
        <v>1391.28</v>
      </c>
      <c r="J65" s="15">
        <v>0</v>
      </c>
      <c r="K65" s="16">
        <f t="shared" si="6"/>
        <v>0</v>
      </c>
      <c r="L65" s="16">
        <f t="shared" si="7"/>
        <v>0</v>
      </c>
      <c r="M65" s="30" t="s">
        <v>17</v>
      </c>
      <c r="N65" s="36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1:73" ht="20.25" x14ac:dyDescent="0.25">
      <c r="A66" s="4">
        <v>57</v>
      </c>
      <c r="B66" s="5">
        <v>1052724</v>
      </c>
      <c r="C66" s="6" t="s">
        <v>470</v>
      </c>
      <c r="D66" s="1" t="s">
        <v>90</v>
      </c>
      <c r="E66" s="30" t="s">
        <v>16</v>
      </c>
      <c r="F66" s="30">
        <v>1</v>
      </c>
      <c r="G66" s="39">
        <v>3200</v>
      </c>
      <c r="H66" s="34">
        <f t="shared" si="4"/>
        <v>3200</v>
      </c>
      <c r="I66" s="34">
        <f t="shared" si="5"/>
        <v>3840</v>
      </c>
      <c r="J66" s="15">
        <v>0</v>
      </c>
      <c r="K66" s="16">
        <f t="shared" si="6"/>
        <v>0</v>
      </c>
      <c r="L66" s="16">
        <f t="shared" si="7"/>
        <v>0</v>
      </c>
      <c r="M66" s="30" t="s">
        <v>17</v>
      </c>
      <c r="N66" s="36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1:73" ht="20.25" x14ac:dyDescent="0.25">
      <c r="A67" s="4">
        <v>58</v>
      </c>
      <c r="B67" s="5">
        <v>1070868</v>
      </c>
      <c r="C67" s="6" t="s">
        <v>470</v>
      </c>
      <c r="D67" s="1" t="s">
        <v>91</v>
      </c>
      <c r="E67" s="30" t="s">
        <v>16</v>
      </c>
      <c r="F67" s="30">
        <v>38</v>
      </c>
      <c r="G67" s="39">
        <v>58</v>
      </c>
      <c r="H67" s="34">
        <f t="shared" si="4"/>
        <v>2204</v>
      </c>
      <c r="I67" s="34">
        <f t="shared" si="5"/>
        <v>2644.7999999999997</v>
      </c>
      <c r="J67" s="15">
        <v>0</v>
      </c>
      <c r="K67" s="16">
        <f t="shared" si="6"/>
        <v>0</v>
      </c>
      <c r="L67" s="16">
        <f t="shared" si="7"/>
        <v>0</v>
      </c>
      <c r="M67" s="30" t="s">
        <v>17</v>
      </c>
      <c r="N67" s="36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</row>
    <row r="68" spans="1:73" ht="20.25" x14ac:dyDescent="0.25">
      <c r="A68" s="4">
        <v>59</v>
      </c>
      <c r="B68" s="5">
        <v>1055956</v>
      </c>
      <c r="C68" s="6" t="s">
        <v>470</v>
      </c>
      <c r="D68" s="1" t="s">
        <v>92</v>
      </c>
      <c r="E68" s="30" t="s">
        <v>16</v>
      </c>
      <c r="F68" s="30">
        <v>1</v>
      </c>
      <c r="G68" s="39">
        <v>6300</v>
      </c>
      <c r="H68" s="34">
        <f t="shared" si="4"/>
        <v>6300</v>
      </c>
      <c r="I68" s="34">
        <f t="shared" si="5"/>
        <v>7560</v>
      </c>
      <c r="J68" s="15">
        <v>0</v>
      </c>
      <c r="K68" s="16">
        <f t="shared" si="6"/>
        <v>0</v>
      </c>
      <c r="L68" s="16">
        <f t="shared" si="7"/>
        <v>0</v>
      </c>
      <c r="M68" s="30" t="s">
        <v>17</v>
      </c>
      <c r="N68" s="36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</row>
    <row r="69" spans="1:73" ht="20.25" x14ac:dyDescent="0.25">
      <c r="A69" s="4">
        <v>60</v>
      </c>
      <c r="B69" s="5">
        <v>1000186</v>
      </c>
      <c r="C69" s="6" t="s">
        <v>470</v>
      </c>
      <c r="D69" s="1" t="s">
        <v>93</v>
      </c>
      <c r="E69" s="30" t="s">
        <v>16</v>
      </c>
      <c r="F69" s="30">
        <v>4</v>
      </c>
      <c r="G69" s="39">
        <v>300</v>
      </c>
      <c r="H69" s="34">
        <f t="shared" si="4"/>
        <v>1200</v>
      </c>
      <c r="I69" s="34">
        <f t="shared" si="5"/>
        <v>1440</v>
      </c>
      <c r="J69" s="15">
        <v>0</v>
      </c>
      <c r="K69" s="16">
        <f t="shared" si="6"/>
        <v>0</v>
      </c>
      <c r="L69" s="16">
        <f t="shared" si="7"/>
        <v>0</v>
      </c>
      <c r="M69" s="30" t="s">
        <v>17</v>
      </c>
      <c r="N69" s="36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</row>
    <row r="70" spans="1:73" ht="20.25" x14ac:dyDescent="0.25">
      <c r="A70" s="4">
        <v>61</v>
      </c>
      <c r="B70" s="5">
        <v>1015915</v>
      </c>
      <c r="C70" s="6" t="s">
        <v>470</v>
      </c>
      <c r="D70" s="1" t="s">
        <v>94</v>
      </c>
      <c r="E70" s="30" t="s">
        <v>16</v>
      </c>
      <c r="F70" s="30">
        <v>1</v>
      </c>
      <c r="G70" s="39">
        <v>1200</v>
      </c>
      <c r="H70" s="34">
        <f t="shared" si="4"/>
        <v>1200</v>
      </c>
      <c r="I70" s="34">
        <f t="shared" si="5"/>
        <v>1440</v>
      </c>
      <c r="J70" s="15">
        <v>0</v>
      </c>
      <c r="K70" s="16">
        <f t="shared" si="6"/>
        <v>0</v>
      </c>
      <c r="L70" s="16">
        <f t="shared" si="7"/>
        <v>0</v>
      </c>
      <c r="M70" s="30" t="s">
        <v>17</v>
      </c>
      <c r="N70" s="36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</row>
    <row r="71" spans="1:73" ht="20.25" x14ac:dyDescent="0.25">
      <c r="A71" s="4">
        <v>62</v>
      </c>
      <c r="B71" s="5" t="s">
        <v>360</v>
      </c>
      <c r="C71" s="6" t="s">
        <v>470</v>
      </c>
      <c r="D71" s="1" t="s">
        <v>95</v>
      </c>
      <c r="E71" s="30" t="s">
        <v>16</v>
      </c>
      <c r="F71" s="30">
        <v>2</v>
      </c>
      <c r="G71" s="39">
        <v>2700</v>
      </c>
      <c r="H71" s="34">
        <f t="shared" si="4"/>
        <v>5400</v>
      </c>
      <c r="I71" s="34">
        <f t="shared" si="5"/>
        <v>6480</v>
      </c>
      <c r="J71" s="15">
        <v>0</v>
      </c>
      <c r="K71" s="16">
        <f t="shared" si="6"/>
        <v>0</v>
      </c>
      <c r="L71" s="16">
        <f t="shared" si="7"/>
        <v>0</v>
      </c>
      <c r="M71" s="30" t="s">
        <v>17</v>
      </c>
      <c r="N71" s="36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</row>
    <row r="72" spans="1:73" ht="20.25" x14ac:dyDescent="0.25">
      <c r="A72" s="4">
        <v>63</v>
      </c>
      <c r="B72" s="5" t="s">
        <v>361</v>
      </c>
      <c r="C72" s="6" t="s">
        <v>470</v>
      </c>
      <c r="D72" s="1" t="s">
        <v>96</v>
      </c>
      <c r="E72" s="30" t="s">
        <v>16</v>
      </c>
      <c r="F72" s="30">
        <v>2</v>
      </c>
      <c r="G72" s="39">
        <v>450</v>
      </c>
      <c r="H72" s="34">
        <f t="shared" si="4"/>
        <v>900</v>
      </c>
      <c r="I72" s="34">
        <f t="shared" si="5"/>
        <v>1080</v>
      </c>
      <c r="J72" s="15">
        <v>0</v>
      </c>
      <c r="K72" s="16">
        <f t="shared" si="6"/>
        <v>0</v>
      </c>
      <c r="L72" s="16">
        <f t="shared" si="7"/>
        <v>0</v>
      </c>
      <c r="M72" s="30" t="s">
        <v>17</v>
      </c>
      <c r="N72" s="36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</row>
    <row r="73" spans="1:73" ht="20.25" x14ac:dyDescent="0.25">
      <c r="A73" s="4">
        <v>64</v>
      </c>
      <c r="B73" s="5">
        <v>1026337</v>
      </c>
      <c r="C73" s="6" t="s">
        <v>470</v>
      </c>
      <c r="D73" s="1" t="s">
        <v>97</v>
      </c>
      <c r="E73" s="30" t="s">
        <v>16</v>
      </c>
      <c r="F73" s="30">
        <v>1</v>
      </c>
      <c r="G73" s="39">
        <v>1900</v>
      </c>
      <c r="H73" s="34">
        <f t="shared" si="4"/>
        <v>1900</v>
      </c>
      <c r="I73" s="34">
        <f t="shared" si="5"/>
        <v>2280</v>
      </c>
      <c r="J73" s="15">
        <v>0</v>
      </c>
      <c r="K73" s="16">
        <f t="shared" si="6"/>
        <v>0</v>
      </c>
      <c r="L73" s="16">
        <f t="shared" si="7"/>
        <v>0</v>
      </c>
      <c r="M73" s="30" t="s">
        <v>17</v>
      </c>
      <c r="N73" s="36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</row>
    <row r="74" spans="1:73" ht="20.25" x14ac:dyDescent="0.25">
      <c r="A74" s="4">
        <v>65</v>
      </c>
      <c r="B74" s="5">
        <v>1009842</v>
      </c>
      <c r="C74" s="6" t="s">
        <v>470</v>
      </c>
      <c r="D74" s="1" t="s">
        <v>98</v>
      </c>
      <c r="E74" s="30" t="s">
        <v>16</v>
      </c>
      <c r="F74" s="30">
        <v>1</v>
      </c>
      <c r="G74" s="39">
        <v>1000</v>
      </c>
      <c r="H74" s="34">
        <f t="shared" si="4"/>
        <v>1000</v>
      </c>
      <c r="I74" s="34">
        <f t="shared" si="5"/>
        <v>1200</v>
      </c>
      <c r="J74" s="15">
        <v>0</v>
      </c>
      <c r="K74" s="16">
        <f t="shared" si="6"/>
        <v>0</v>
      </c>
      <c r="L74" s="16">
        <f t="shared" si="7"/>
        <v>0</v>
      </c>
      <c r="M74" s="30" t="s">
        <v>17</v>
      </c>
      <c r="N74" s="36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</row>
    <row r="75" spans="1:73" ht="37.5" x14ac:dyDescent="0.25">
      <c r="A75" s="4">
        <v>66</v>
      </c>
      <c r="B75" s="5" t="s">
        <v>362</v>
      </c>
      <c r="C75" s="6" t="s">
        <v>470</v>
      </c>
      <c r="D75" s="1" t="s">
        <v>99</v>
      </c>
      <c r="E75" s="30" t="s">
        <v>16</v>
      </c>
      <c r="F75" s="30">
        <v>1</v>
      </c>
      <c r="G75" s="39">
        <v>1400</v>
      </c>
      <c r="H75" s="34">
        <f t="shared" ref="H75:H138" si="8">G75*F75</f>
        <v>1400</v>
      </c>
      <c r="I75" s="34">
        <f t="shared" ref="I75:I138" si="9">F75*G75*1.2</f>
        <v>1680</v>
      </c>
      <c r="J75" s="15">
        <v>0</v>
      </c>
      <c r="K75" s="16">
        <f t="shared" ref="K75:K138" si="10">J75*F75</f>
        <v>0</v>
      </c>
      <c r="L75" s="16">
        <f t="shared" ref="L75:L138" si="11">J75*1.2*F75</f>
        <v>0</v>
      </c>
      <c r="M75" s="30" t="s">
        <v>17</v>
      </c>
      <c r="N75" s="36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</row>
    <row r="76" spans="1:73" ht="20.25" x14ac:dyDescent="0.25">
      <c r="A76" s="4">
        <v>67</v>
      </c>
      <c r="B76" s="5">
        <v>1020148</v>
      </c>
      <c r="C76" s="6" t="s">
        <v>470</v>
      </c>
      <c r="D76" s="1" t="s">
        <v>100</v>
      </c>
      <c r="E76" s="30" t="s">
        <v>16</v>
      </c>
      <c r="F76" s="30">
        <v>1</v>
      </c>
      <c r="G76" s="39">
        <v>2900</v>
      </c>
      <c r="H76" s="34">
        <f t="shared" si="8"/>
        <v>2900</v>
      </c>
      <c r="I76" s="34">
        <f t="shared" si="9"/>
        <v>3480</v>
      </c>
      <c r="J76" s="15">
        <v>0</v>
      </c>
      <c r="K76" s="16">
        <f t="shared" si="10"/>
        <v>0</v>
      </c>
      <c r="L76" s="16">
        <f t="shared" si="11"/>
        <v>0</v>
      </c>
      <c r="M76" s="30" t="s">
        <v>17</v>
      </c>
      <c r="N76" s="36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</row>
    <row r="77" spans="1:73" ht="20.25" x14ac:dyDescent="0.25">
      <c r="A77" s="4">
        <v>68</v>
      </c>
      <c r="B77" s="5">
        <v>1020149</v>
      </c>
      <c r="C77" s="6" t="s">
        <v>470</v>
      </c>
      <c r="D77" s="1" t="s">
        <v>100</v>
      </c>
      <c r="E77" s="30" t="s">
        <v>16</v>
      </c>
      <c r="F77" s="30">
        <v>1</v>
      </c>
      <c r="G77" s="39">
        <v>2900</v>
      </c>
      <c r="H77" s="34">
        <f t="shared" si="8"/>
        <v>2900</v>
      </c>
      <c r="I77" s="34">
        <f t="shared" si="9"/>
        <v>3480</v>
      </c>
      <c r="J77" s="15">
        <v>0</v>
      </c>
      <c r="K77" s="16">
        <f t="shared" si="10"/>
        <v>0</v>
      </c>
      <c r="L77" s="16">
        <f t="shared" si="11"/>
        <v>0</v>
      </c>
      <c r="M77" s="30" t="s">
        <v>17</v>
      </c>
      <c r="N77" s="36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</row>
    <row r="78" spans="1:73" ht="37.5" x14ac:dyDescent="0.25">
      <c r="A78" s="4">
        <v>69</v>
      </c>
      <c r="B78" s="5">
        <v>1009723</v>
      </c>
      <c r="C78" s="6" t="s">
        <v>470</v>
      </c>
      <c r="D78" s="1" t="s">
        <v>101</v>
      </c>
      <c r="E78" s="30" t="s">
        <v>16</v>
      </c>
      <c r="F78" s="30">
        <v>1</v>
      </c>
      <c r="G78" s="39">
        <v>2100</v>
      </c>
      <c r="H78" s="34">
        <f t="shared" si="8"/>
        <v>2100</v>
      </c>
      <c r="I78" s="34">
        <f t="shared" si="9"/>
        <v>2520</v>
      </c>
      <c r="J78" s="15">
        <v>0</v>
      </c>
      <c r="K78" s="16">
        <f t="shared" si="10"/>
        <v>0</v>
      </c>
      <c r="L78" s="16">
        <f t="shared" si="11"/>
        <v>0</v>
      </c>
      <c r="M78" s="30" t="s">
        <v>17</v>
      </c>
      <c r="N78" s="36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</row>
    <row r="79" spans="1:73" ht="20.25" x14ac:dyDescent="0.25">
      <c r="A79" s="4">
        <v>70</v>
      </c>
      <c r="B79" s="5" t="s">
        <v>363</v>
      </c>
      <c r="C79" s="6" t="s">
        <v>470</v>
      </c>
      <c r="D79" s="1" t="s">
        <v>102</v>
      </c>
      <c r="E79" s="30" t="s">
        <v>16</v>
      </c>
      <c r="F79" s="30">
        <v>14</v>
      </c>
      <c r="G79" s="39">
        <v>58</v>
      </c>
      <c r="H79" s="34">
        <f t="shared" si="8"/>
        <v>812</v>
      </c>
      <c r="I79" s="34">
        <f t="shared" si="9"/>
        <v>974.4</v>
      </c>
      <c r="J79" s="15">
        <v>0</v>
      </c>
      <c r="K79" s="16">
        <f t="shared" si="10"/>
        <v>0</v>
      </c>
      <c r="L79" s="16">
        <f t="shared" si="11"/>
        <v>0</v>
      </c>
      <c r="M79" s="30" t="s">
        <v>17</v>
      </c>
      <c r="N79" s="36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</row>
    <row r="80" spans="1:73" ht="20.25" x14ac:dyDescent="0.25">
      <c r="A80" s="4">
        <v>71</v>
      </c>
      <c r="B80" s="5">
        <v>1001002</v>
      </c>
      <c r="C80" s="6" t="s">
        <v>470</v>
      </c>
      <c r="D80" s="1" t="s">
        <v>103</v>
      </c>
      <c r="E80" s="30" t="s">
        <v>16</v>
      </c>
      <c r="F80" s="30">
        <v>8</v>
      </c>
      <c r="G80" s="39">
        <v>160</v>
      </c>
      <c r="H80" s="34">
        <f t="shared" si="8"/>
        <v>1280</v>
      </c>
      <c r="I80" s="34">
        <f t="shared" si="9"/>
        <v>1536</v>
      </c>
      <c r="J80" s="15">
        <v>0</v>
      </c>
      <c r="K80" s="16">
        <f t="shared" si="10"/>
        <v>0</v>
      </c>
      <c r="L80" s="16">
        <f t="shared" si="11"/>
        <v>0</v>
      </c>
      <c r="M80" s="30" t="s">
        <v>17</v>
      </c>
      <c r="N80" s="36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</row>
    <row r="81" spans="1:73" ht="20.25" x14ac:dyDescent="0.25">
      <c r="A81" s="4">
        <v>72</v>
      </c>
      <c r="B81" s="5">
        <v>1010770</v>
      </c>
      <c r="C81" s="6" t="s">
        <v>470</v>
      </c>
      <c r="D81" s="1" t="s">
        <v>104</v>
      </c>
      <c r="E81" s="30" t="s">
        <v>16</v>
      </c>
      <c r="F81" s="30">
        <v>3</v>
      </c>
      <c r="G81" s="39">
        <v>330</v>
      </c>
      <c r="H81" s="34">
        <f t="shared" si="8"/>
        <v>990</v>
      </c>
      <c r="I81" s="34">
        <f t="shared" si="9"/>
        <v>1188</v>
      </c>
      <c r="J81" s="15">
        <v>0</v>
      </c>
      <c r="K81" s="16">
        <f t="shared" si="10"/>
        <v>0</v>
      </c>
      <c r="L81" s="16">
        <f t="shared" si="11"/>
        <v>0</v>
      </c>
      <c r="M81" s="30" t="s">
        <v>17</v>
      </c>
      <c r="N81" s="36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</row>
    <row r="82" spans="1:73" ht="20.25" x14ac:dyDescent="0.25">
      <c r="A82" s="4">
        <v>73</v>
      </c>
      <c r="B82" s="5">
        <v>1000760</v>
      </c>
      <c r="C82" s="6" t="s">
        <v>470</v>
      </c>
      <c r="D82" s="1" t="s">
        <v>105</v>
      </c>
      <c r="E82" s="30" t="s">
        <v>16</v>
      </c>
      <c r="F82" s="30">
        <v>3</v>
      </c>
      <c r="G82" s="39">
        <v>280</v>
      </c>
      <c r="H82" s="34">
        <f t="shared" si="8"/>
        <v>840</v>
      </c>
      <c r="I82" s="34">
        <f t="shared" si="9"/>
        <v>1008</v>
      </c>
      <c r="J82" s="15">
        <v>0</v>
      </c>
      <c r="K82" s="16">
        <f t="shared" si="10"/>
        <v>0</v>
      </c>
      <c r="L82" s="16">
        <f t="shared" si="11"/>
        <v>0</v>
      </c>
      <c r="M82" s="30" t="s">
        <v>17</v>
      </c>
      <c r="N82" s="36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</row>
    <row r="83" spans="1:73" ht="37.5" x14ac:dyDescent="0.25">
      <c r="A83" s="4">
        <v>74</v>
      </c>
      <c r="B83" s="5" t="s">
        <v>364</v>
      </c>
      <c r="C83" s="6" t="s">
        <v>470</v>
      </c>
      <c r="D83" s="1" t="s">
        <v>106</v>
      </c>
      <c r="E83" s="30" t="s">
        <v>16</v>
      </c>
      <c r="F83" s="30">
        <v>2</v>
      </c>
      <c r="G83" s="39">
        <v>800</v>
      </c>
      <c r="H83" s="34">
        <f t="shared" si="8"/>
        <v>1600</v>
      </c>
      <c r="I83" s="34">
        <f t="shared" si="9"/>
        <v>1920</v>
      </c>
      <c r="J83" s="15">
        <v>0</v>
      </c>
      <c r="K83" s="16">
        <f t="shared" si="10"/>
        <v>0</v>
      </c>
      <c r="L83" s="16">
        <f t="shared" si="11"/>
        <v>0</v>
      </c>
      <c r="M83" s="30" t="s">
        <v>17</v>
      </c>
      <c r="N83" s="36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</row>
    <row r="84" spans="1:73" ht="37.5" x14ac:dyDescent="0.25">
      <c r="A84" s="4">
        <v>75</v>
      </c>
      <c r="B84" s="5" t="s">
        <v>365</v>
      </c>
      <c r="C84" s="6" t="s">
        <v>470</v>
      </c>
      <c r="D84" s="1" t="s">
        <v>107</v>
      </c>
      <c r="E84" s="30" t="s">
        <v>16</v>
      </c>
      <c r="F84" s="30">
        <v>4</v>
      </c>
      <c r="G84" s="39">
        <v>210</v>
      </c>
      <c r="H84" s="34">
        <f t="shared" si="8"/>
        <v>840</v>
      </c>
      <c r="I84" s="34">
        <f t="shared" si="9"/>
        <v>1008</v>
      </c>
      <c r="J84" s="15">
        <v>0</v>
      </c>
      <c r="K84" s="16">
        <f t="shared" si="10"/>
        <v>0</v>
      </c>
      <c r="L84" s="16">
        <f t="shared" si="11"/>
        <v>0</v>
      </c>
      <c r="M84" s="30" t="s">
        <v>17</v>
      </c>
      <c r="N84" s="36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</row>
    <row r="85" spans="1:73" ht="20.25" x14ac:dyDescent="0.25">
      <c r="A85" s="4">
        <v>76</v>
      </c>
      <c r="B85" s="5">
        <v>1000243</v>
      </c>
      <c r="C85" s="6" t="s">
        <v>470</v>
      </c>
      <c r="D85" s="1" t="s">
        <v>108</v>
      </c>
      <c r="E85" s="30" t="s">
        <v>16</v>
      </c>
      <c r="F85" s="30">
        <v>5</v>
      </c>
      <c r="G85" s="39">
        <v>210</v>
      </c>
      <c r="H85" s="34">
        <f t="shared" si="8"/>
        <v>1050</v>
      </c>
      <c r="I85" s="34">
        <f t="shared" si="9"/>
        <v>1260</v>
      </c>
      <c r="J85" s="15">
        <v>0</v>
      </c>
      <c r="K85" s="16">
        <f t="shared" si="10"/>
        <v>0</v>
      </c>
      <c r="L85" s="16">
        <f t="shared" si="11"/>
        <v>0</v>
      </c>
      <c r="M85" s="30" t="s">
        <v>17</v>
      </c>
      <c r="N85" s="36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</row>
    <row r="86" spans="1:73" ht="20.25" x14ac:dyDescent="0.25">
      <c r="A86" s="4">
        <v>77</v>
      </c>
      <c r="B86" s="5" t="s">
        <v>366</v>
      </c>
      <c r="C86" s="6" t="s">
        <v>470</v>
      </c>
      <c r="D86" s="1" t="s">
        <v>109</v>
      </c>
      <c r="E86" s="30" t="s">
        <v>16</v>
      </c>
      <c r="F86" s="30">
        <v>3</v>
      </c>
      <c r="G86" s="39">
        <v>680</v>
      </c>
      <c r="H86" s="34">
        <f t="shared" si="8"/>
        <v>2040</v>
      </c>
      <c r="I86" s="34">
        <f t="shared" si="9"/>
        <v>2448</v>
      </c>
      <c r="J86" s="15">
        <v>0</v>
      </c>
      <c r="K86" s="16">
        <f t="shared" si="10"/>
        <v>0</v>
      </c>
      <c r="L86" s="16">
        <f t="shared" si="11"/>
        <v>0</v>
      </c>
      <c r="M86" s="30" t="s">
        <v>17</v>
      </c>
      <c r="N86" s="36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</row>
    <row r="87" spans="1:73" ht="37.5" x14ac:dyDescent="0.25">
      <c r="A87" s="4">
        <v>78</v>
      </c>
      <c r="B87" s="5" t="s">
        <v>367</v>
      </c>
      <c r="C87" s="6" t="s">
        <v>470</v>
      </c>
      <c r="D87" s="1" t="s">
        <v>110</v>
      </c>
      <c r="E87" s="30" t="s">
        <v>16</v>
      </c>
      <c r="F87" s="30">
        <v>2</v>
      </c>
      <c r="G87" s="39">
        <v>780</v>
      </c>
      <c r="H87" s="34">
        <f t="shared" si="8"/>
        <v>1560</v>
      </c>
      <c r="I87" s="34">
        <f t="shared" si="9"/>
        <v>1872</v>
      </c>
      <c r="J87" s="15">
        <v>0</v>
      </c>
      <c r="K87" s="16">
        <f t="shared" si="10"/>
        <v>0</v>
      </c>
      <c r="L87" s="16">
        <f t="shared" si="11"/>
        <v>0</v>
      </c>
      <c r="M87" s="30" t="s">
        <v>17</v>
      </c>
      <c r="N87" s="36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</row>
    <row r="88" spans="1:73" ht="37.5" x14ac:dyDescent="0.25">
      <c r="A88" s="4">
        <v>79</v>
      </c>
      <c r="B88" s="5" t="s">
        <v>368</v>
      </c>
      <c r="C88" s="6" t="s">
        <v>470</v>
      </c>
      <c r="D88" s="1" t="s">
        <v>111</v>
      </c>
      <c r="E88" s="30" t="s">
        <v>16</v>
      </c>
      <c r="F88" s="30">
        <v>12</v>
      </c>
      <c r="G88" s="39">
        <v>73</v>
      </c>
      <c r="H88" s="34">
        <f t="shared" si="8"/>
        <v>876</v>
      </c>
      <c r="I88" s="34">
        <f t="shared" si="9"/>
        <v>1051.2</v>
      </c>
      <c r="J88" s="15">
        <v>0</v>
      </c>
      <c r="K88" s="16">
        <f t="shared" si="10"/>
        <v>0</v>
      </c>
      <c r="L88" s="16">
        <f t="shared" si="11"/>
        <v>0</v>
      </c>
      <c r="M88" s="30" t="s">
        <v>17</v>
      </c>
      <c r="N88" s="36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</row>
    <row r="89" spans="1:73" ht="20.25" x14ac:dyDescent="0.25">
      <c r="A89" s="4">
        <v>80</v>
      </c>
      <c r="B89" s="5" t="s">
        <v>369</v>
      </c>
      <c r="C89" s="6" t="s">
        <v>470</v>
      </c>
      <c r="D89" s="1" t="s">
        <v>112</v>
      </c>
      <c r="E89" s="30" t="s">
        <v>16</v>
      </c>
      <c r="F89" s="30">
        <v>8</v>
      </c>
      <c r="G89" s="39">
        <v>260</v>
      </c>
      <c r="H89" s="34">
        <f t="shared" si="8"/>
        <v>2080</v>
      </c>
      <c r="I89" s="34">
        <f t="shared" si="9"/>
        <v>2496</v>
      </c>
      <c r="J89" s="15">
        <v>0</v>
      </c>
      <c r="K89" s="16">
        <f t="shared" si="10"/>
        <v>0</v>
      </c>
      <c r="L89" s="16">
        <f t="shared" si="11"/>
        <v>0</v>
      </c>
      <c r="M89" s="30" t="s">
        <v>17</v>
      </c>
      <c r="N89" s="36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</row>
    <row r="90" spans="1:73" ht="20.25" x14ac:dyDescent="0.25">
      <c r="A90" s="4">
        <v>81</v>
      </c>
      <c r="B90" s="5">
        <v>1022443</v>
      </c>
      <c r="C90" s="6" t="s">
        <v>470</v>
      </c>
      <c r="D90" s="1" t="s">
        <v>113</v>
      </c>
      <c r="E90" s="30" t="s">
        <v>16</v>
      </c>
      <c r="F90" s="30">
        <v>94</v>
      </c>
      <c r="G90" s="39">
        <v>41</v>
      </c>
      <c r="H90" s="34">
        <f t="shared" si="8"/>
        <v>3854</v>
      </c>
      <c r="I90" s="34">
        <f t="shared" si="9"/>
        <v>4624.8</v>
      </c>
      <c r="J90" s="15">
        <v>0</v>
      </c>
      <c r="K90" s="16">
        <f t="shared" si="10"/>
        <v>0</v>
      </c>
      <c r="L90" s="16">
        <f t="shared" si="11"/>
        <v>0</v>
      </c>
      <c r="M90" s="30" t="s">
        <v>17</v>
      </c>
      <c r="N90" s="36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</row>
    <row r="91" spans="1:73" ht="20.25" x14ac:dyDescent="0.25">
      <c r="A91" s="4">
        <v>82</v>
      </c>
      <c r="B91" s="5" t="s">
        <v>370</v>
      </c>
      <c r="C91" s="6" t="s">
        <v>470</v>
      </c>
      <c r="D91" s="1" t="s">
        <v>114</v>
      </c>
      <c r="E91" s="30" t="s">
        <v>16</v>
      </c>
      <c r="F91" s="30">
        <v>20</v>
      </c>
      <c r="G91" s="39">
        <v>86</v>
      </c>
      <c r="H91" s="34">
        <f t="shared" si="8"/>
        <v>1720</v>
      </c>
      <c r="I91" s="34">
        <f t="shared" si="9"/>
        <v>2064</v>
      </c>
      <c r="J91" s="15">
        <v>0</v>
      </c>
      <c r="K91" s="16">
        <f t="shared" si="10"/>
        <v>0</v>
      </c>
      <c r="L91" s="16">
        <f t="shared" si="11"/>
        <v>0</v>
      </c>
      <c r="M91" s="30" t="s">
        <v>17</v>
      </c>
      <c r="N91" s="36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</row>
    <row r="92" spans="1:73" ht="20.25" x14ac:dyDescent="0.25">
      <c r="A92" s="4">
        <v>83</v>
      </c>
      <c r="B92" s="5">
        <v>1000345</v>
      </c>
      <c r="C92" s="6" t="s">
        <v>470</v>
      </c>
      <c r="D92" s="1" t="s">
        <v>115</v>
      </c>
      <c r="E92" s="30" t="s">
        <v>16</v>
      </c>
      <c r="F92" s="30">
        <v>76</v>
      </c>
      <c r="G92" s="39">
        <v>38</v>
      </c>
      <c r="H92" s="34">
        <f t="shared" si="8"/>
        <v>2888</v>
      </c>
      <c r="I92" s="34">
        <f t="shared" si="9"/>
        <v>3465.6</v>
      </c>
      <c r="J92" s="15">
        <v>0</v>
      </c>
      <c r="K92" s="16">
        <f t="shared" si="10"/>
        <v>0</v>
      </c>
      <c r="L92" s="16">
        <f t="shared" si="11"/>
        <v>0</v>
      </c>
      <c r="M92" s="30" t="s">
        <v>17</v>
      </c>
      <c r="N92" s="36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</row>
    <row r="93" spans="1:73" ht="20.25" x14ac:dyDescent="0.25">
      <c r="A93" s="4">
        <v>84</v>
      </c>
      <c r="B93" s="5" t="s">
        <v>371</v>
      </c>
      <c r="C93" s="6" t="s">
        <v>470</v>
      </c>
      <c r="D93" s="1" t="s">
        <v>116</v>
      </c>
      <c r="E93" s="30" t="s">
        <v>16</v>
      </c>
      <c r="F93" s="30">
        <v>1</v>
      </c>
      <c r="G93" s="39">
        <v>1300</v>
      </c>
      <c r="H93" s="34">
        <f t="shared" si="8"/>
        <v>1300</v>
      </c>
      <c r="I93" s="34">
        <f t="shared" si="9"/>
        <v>1560</v>
      </c>
      <c r="J93" s="15">
        <v>0</v>
      </c>
      <c r="K93" s="16">
        <f t="shared" si="10"/>
        <v>0</v>
      </c>
      <c r="L93" s="16">
        <f t="shared" si="11"/>
        <v>0</v>
      </c>
      <c r="M93" s="30" t="s">
        <v>17</v>
      </c>
      <c r="N93" s="36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</row>
    <row r="94" spans="1:73" ht="37.5" x14ac:dyDescent="0.25">
      <c r="A94" s="4">
        <v>85</v>
      </c>
      <c r="B94" s="5">
        <v>1037916</v>
      </c>
      <c r="C94" s="6" t="s">
        <v>470</v>
      </c>
      <c r="D94" s="1" t="s">
        <v>117</v>
      </c>
      <c r="E94" s="30" t="s">
        <v>16</v>
      </c>
      <c r="F94" s="30">
        <v>24</v>
      </c>
      <c r="G94" s="39">
        <v>69</v>
      </c>
      <c r="H94" s="34">
        <f t="shared" si="8"/>
        <v>1656</v>
      </c>
      <c r="I94" s="34">
        <f t="shared" si="9"/>
        <v>1987.1999999999998</v>
      </c>
      <c r="J94" s="15">
        <v>0</v>
      </c>
      <c r="K94" s="16">
        <f t="shared" si="10"/>
        <v>0</v>
      </c>
      <c r="L94" s="16">
        <f t="shared" si="11"/>
        <v>0</v>
      </c>
      <c r="M94" s="30" t="s">
        <v>17</v>
      </c>
      <c r="N94" s="36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</row>
    <row r="95" spans="1:73" ht="20.25" x14ac:dyDescent="0.25">
      <c r="A95" s="4">
        <v>86</v>
      </c>
      <c r="B95" s="5">
        <v>1000362</v>
      </c>
      <c r="C95" s="6" t="s">
        <v>470</v>
      </c>
      <c r="D95" s="1" t="s">
        <v>118</v>
      </c>
      <c r="E95" s="30" t="s">
        <v>16</v>
      </c>
      <c r="F95" s="30">
        <v>3</v>
      </c>
      <c r="G95" s="39">
        <v>860</v>
      </c>
      <c r="H95" s="34">
        <f t="shared" si="8"/>
        <v>2580</v>
      </c>
      <c r="I95" s="34">
        <f t="shared" si="9"/>
        <v>3096</v>
      </c>
      <c r="J95" s="15">
        <v>0</v>
      </c>
      <c r="K95" s="16">
        <f t="shared" si="10"/>
        <v>0</v>
      </c>
      <c r="L95" s="16">
        <f t="shared" si="11"/>
        <v>0</v>
      </c>
      <c r="M95" s="30" t="s">
        <v>17</v>
      </c>
      <c r="N95" s="36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</row>
    <row r="96" spans="1:73" ht="20.25" x14ac:dyDescent="0.25">
      <c r="A96" s="4">
        <v>87</v>
      </c>
      <c r="B96" s="5">
        <v>1005654</v>
      </c>
      <c r="C96" s="6" t="s">
        <v>470</v>
      </c>
      <c r="D96" s="1" t="s">
        <v>119</v>
      </c>
      <c r="E96" s="30" t="s">
        <v>16</v>
      </c>
      <c r="F96" s="30">
        <v>45</v>
      </c>
      <c r="G96" s="39">
        <v>110</v>
      </c>
      <c r="H96" s="34">
        <f t="shared" si="8"/>
        <v>4950</v>
      </c>
      <c r="I96" s="34">
        <f t="shared" si="9"/>
        <v>5940</v>
      </c>
      <c r="J96" s="15">
        <v>0</v>
      </c>
      <c r="K96" s="16">
        <f t="shared" si="10"/>
        <v>0</v>
      </c>
      <c r="L96" s="16">
        <f t="shared" si="11"/>
        <v>0</v>
      </c>
      <c r="M96" s="30" t="s">
        <v>17</v>
      </c>
      <c r="N96" s="36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</row>
    <row r="97" spans="1:73" ht="20.25" x14ac:dyDescent="0.25">
      <c r="A97" s="4">
        <v>88</v>
      </c>
      <c r="B97" s="5">
        <v>1005653</v>
      </c>
      <c r="C97" s="6" t="s">
        <v>470</v>
      </c>
      <c r="D97" s="1" t="s">
        <v>120</v>
      </c>
      <c r="E97" s="30" t="s">
        <v>16</v>
      </c>
      <c r="F97" s="30">
        <v>43</v>
      </c>
      <c r="G97" s="39">
        <v>110</v>
      </c>
      <c r="H97" s="34">
        <f t="shared" si="8"/>
        <v>4730</v>
      </c>
      <c r="I97" s="34">
        <f t="shared" si="9"/>
        <v>5676</v>
      </c>
      <c r="J97" s="15">
        <v>0</v>
      </c>
      <c r="K97" s="16">
        <f t="shared" si="10"/>
        <v>0</v>
      </c>
      <c r="L97" s="16">
        <f t="shared" si="11"/>
        <v>0</v>
      </c>
      <c r="M97" s="30" t="s">
        <v>17</v>
      </c>
      <c r="N97" s="36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</row>
    <row r="98" spans="1:73" ht="20.25" x14ac:dyDescent="0.25">
      <c r="A98" s="4">
        <v>89</v>
      </c>
      <c r="B98" s="5" t="s">
        <v>372</v>
      </c>
      <c r="C98" s="6" t="s">
        <v>470</v>
      </c>
      <c r="D98" s="1" t="s">
        <v>121</v>
      </c>
      <c r="E98" s="30" t="s">
        <v>16</v>
      </c>
      <c r="F98" s="30">
        <v>81</v>
      </c>
      <c r="G98" s="39">
        <v>22</v>
      </c>
      <c r="H98" s="34">
        <f t="shared" si="8"/>
        <v>1782</v>
      </c>
      <c r="I98" s="34">
        <f t="shared" si="9"/>
        <v>2138.4</v>
      </c>
      <c r="J98" s="15">
        <v>0</v>
      </c>
      <c r="K98" s="16">
        <f t="shared" si="10"/>
        <v>0</v>
      </c>
      <c r="L98" s="16">
        <f t="shared" si="11"/>
        <v>0</v>
      </c>
      <c r="M98" s="30" t="s">
        <v>17</v>
      </c>
      <c r="N98" s="36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</row>
    <row r="99" spans="1:73" ht="20.25" x14ac:dyDescent="0.25">
      <c r="A99" s="4">
        <v>90</v>
      </c>
      <c r="B99" s="5">
        <v>1026126</v>
      </c>
      <c r="C99" s="6" t="s">
        <v>470</v>
      </c>
      <c r="D99" s="1" t="s">
        <v>122</v>
      </c>
      <c r="E99" s="30" t="s">
        <v>16</v>
      </c>
      <c r="F99" s="30">
        <v>5</v>
      </c>
      <c r="G99" s="39">
        <v>190</v>
      </c>
      <c r="H99" s="34">
        <f t="shared" si="8"/>
        <v>950</v>
      </c>
      <c r="I99" s="34">
        <f t="shared" si="9"/>
        <v>1140</v>
      </c>
      <c r="J99" s="15">
        <v>0</v>
      </c>
      <c r="K99" s="16">
        <f t="shared" si="10"/>
        <v>0</v>
      </c>
      <c r="L99" s="16">
        <f t="shared" si="11"/>
        <v>0</v>
      </c>
      <c r="M99" s="30" t="s">
        <v>17</v>
      </c>
      <c r="N99" s="36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</row>
    <row r="100" spans="1:73" ht="20.25" x14ac:dyDescent="0.25">
      <c r="A100" s="4">
        <v>91</v>
      </c>
      <c r="B100" s="5">
        <v>2001336</v>
      </c>
      <c r="C100" s="6" t="s">
        <v>470</v>
      </c>
      <c r="D100" s="1" t="s">
        <v>123</v>
      </c>
      <c r="E100" s="30" t="s">
        <v>16</v>
      </c>
      <c r="F100" s="30">
        <v>1</v>
      </c>
      <c r="G100" s="39">
        <v>1100</v>
      </c>
      <c r="H100" s="34">
        <f t="shared" si="8"/>
        <v>1100</v>
      </c>
      <c r="I100" s="34">
        <f t="shared" si="9"/>
        <v>1320</v>
      </c>
      <c r="J100" s="15">
        <v>0</v>
      </c>
      <c r="K100" s="16">
        <f t="shared" si="10"/>
        <v>0</v>
      </c>
      <c r="L100" s="16">
        <f t="shared" si="11"/>
        <v>0</v>
      </c>
      <c r="M100" s="30" t="s">
        <v>17</v>
      </c>
      <c r="N100" s="36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</row>
    <row r="101" spans="1:73" ht="20.25" x14ac:dyDescent="0.25">
      <c r="A101" s="4">
        <v>92</v>
      </c>
      <c r="B101" s="5">
        <v>2001337</v>
      </c>
      <c r="C101" s="6" t="s">
        <v>470</v>
      </c>
      <c r="D101" s="1" t="s">
        <v>123</v>
      </c>
      <c r="E101" s="30" t="s">
        <v>16</v>
      </c>
      <c r="F101" s="30">
        <v>1</v>
      </c>
      <c r="G101" s="39">
        <v>1100</v>
      </c>
      <c r="H101" s="34">
        <f t="shared" si="8"/>
        <v>1100</v>
      </c>
      <c r="I101" s="34">
        <f t="shared" si="9"/>
        <v>1320</v>
      </c>
      <c r="J101" s="15">
        <v>0</v>
      </c>
      <c r="K101" s="16">
        <f t="shared" si="10"/>
        <v>0</v>
      </c>
      <c r="L101" s="16">
        <f t="shared" si="11"/>
        <v>0</v>
      </c>
      <c r="M101" s="30" t="s">
        <v>17</v>
      </c>
      <c r="N101" s="36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</row>
    <row r="102" spans="1:73" ht="20.25" x14ac:dyDescent="0.25">
      <c r="A102" s="4">
        <v>93</v>
      </c>
      <c r="B102" s="5" t="s">
        <v>373</v>
      </c>
      <c r="C102" s="6" t="s">
        <v>470</v>
      </c>
      <c r="D102" s="1" t="s">
        <v>124</v>
      </c>
      <c r="E102" s="30" t="s">
        <v>16</v>
      </c>
      <c r="F102" s="30">
        <v>1</v>
      </c>
      <c r="G102" s="39">
        <v>3700</v>
      </c>
      <c r="H102" s="34">
        <f t="shared" si="8"/>
        <v>3700</v>
      </c>
      <c r="I102" s="34">
        <f t="shared" si="9"/>
        <v>4440</v>
      </c>
      <c r="J102" s="15">
        <v>0</v>
      </c>
      <c r="K102" s="16">
        <f t="shared" si="10"/>
        <v>0</v>
      </c>
      <c r="L102" s="16">
        <f t="shared" si="11"/>
        <v>0</v>
      </c>
      <c r="M102" s="30" t="s">
        <v>17</v>
      </c>
      <c r="N102" s="36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</row>
    <row r="103" spans="1:73" ht="20.25" x14ac:dyDescent="0.25">
      <c r="A103" s="4">
        <v>94</v>
      </c>
      <c r="B103" s="5">
        <v>1029496</v>
      </c>
      <c r="C103" s="6" t="s">
        <v>470</v>
      </c>
      <c r="D103" s="1" t="s">
        <v>125</v>
      </c>
      <c r="E103" s="30" t="s">
        <v>16</v>
      </c>
      <c r="F103" s="30">
        <v>20</v>
      </c>
      <c r="G103" s="39">
        <v>54</v>
      </c>
      <c r="H103" s="34">
        <f t="shared" si="8"/>
        <v>1080</v>
      </c>
      <c r="I103" s="34">
        <f t="shared" si="9"/>
        <v>1296</v>
      </c>
      <c r="J103" s="15">
        <v>0</v>
      </c>
      <c r="K103" s="16">
        <f t="shared" si="10"/>
        <v>0</v>
      </c>
      <c r="L103" s="16">
        <f t="shared" si="11"/>
        <v>0</v>
      </c>
      <c r="M103" s="30" t="s">
        <v>17</v>
      </c>
      <c r="N103" s="36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</row>
    <row r="104" spans="1:73" ht="37.5" x14ac:dyDescent="0.25">
      <c r="A104" s="4">
        <v>95</v>
      </c>
      <c r="B104" s="5">
        <v>1050236</v>
      </c>
      <c r="C104" s="6" t="s">
        <v>470</v>
      </c>
      <c r="D104" s="1" t="s">
        <v>126</v>
      </c>
      <c r="E104" s="30" t="s">
        <v>16</v>
      </c>
      <c r="F104" s="30">
        <v>1</v>
      </c>
      <c r="G104" s="39">
        <v>2800</v>
      </c>
      <c r="H104" s="34">
        <f t="shared" si="8"/>
        <v>2800</v>
      </c>
      <c r="I104" s="34">
        <f t="shared" si="9"/>
        <v>3360</v>
      </c>
      <c r="J104" s="15">
        <v>0</v>
      </c>
      <c r="K104" s="16">
        <f t="shared" si="10"/>
        <v>0</v>
      </c>
      <c r="L104" s="16">
        <f t="shared" si="11"/>
        <v>0</v>
      </c>
      <c r="M104" s="30" t="s">
        <v>17</v>
      </c>
      <c r="N104" s="36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</row>
    <row r="105" spans="1:73" ht="20.25" x14ac:dyDescent="0.25">
      <c r="A105" s="4">
        <v>96</v>
      </c>
      <c r="B105" s="5">
        <v>1005935</v>
      </c>
      <c r="C105" s="6" t="s">
        <v>470</v>
      </c>
      <c r="D105" s="1" t="s">
        <v>127</v>
      </c>
      <c r="E105" s="30" t="s">
        <v>16</v>
      </c>
      <c r="F105" s="30">
        <v>1</v>
      </c>
      <c r="G105" s="39">
        <v>3300</v>
      </c>
      <c r="H105" s="34">
        <f t="shared" si="8"/>
        <v>3300</v>
      </c>
      <c r="I105" s="34">
        <f t="shared" si="9"/>
        <v>3960</v>
      </c>
      <c r="J105" s="15">
        <v>0</v>
      </c>
      <c r="K105" s="16">
        <f t="shared" si="10"/>
        <v>0</v>
      </c>
      <c r="L105" s="16">
        <f t="shared" si="11"/>
        <v>0</v>
      </c>
      <c r="M105" s="30" t="s">
        <v>17</v>
      </c>
      <c r="N105" s="36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</row>
    <row r="106" spans="1:73" ht="20.25" x14ac:dyDescent="0.25">
      <c r="A106" s="4">
        <v>97</v>
      </c>
      <c r="B106" s="5">
        <v>1000744</v>
      </c>
      <c r="C106" s="6" t="s">
        <v>470</v>
      </c>
      <c r="D106" s="1" t="s">
        <v>128</v>
      </c>
      <c r="E106" s="30" t="s">
        <v>16</v>
      </c>
      <c r="F106" s="30">
        <v>30</v>
      </c>
      <c r="G106" s="39">
        <v>87</v>
      </c>
      <c r="H106" s="34">
        <f t="shared" si="8"/>
        <v>2610</v>
      </c>
      <c r="I106" s="34">
        <f t="shared" si="9"/>
        <v>3132</v>
      </c>
      <c r="J106" s="15">
        <v>0</v>
      </c>
      <c r="K106" s="16">
        <f t="shared" si="10"/>
        <v>0</v>
      </c>
      <c r="L106" s="16">
        <f t="shared" si="11"/>
        <v>0</v>
      </c>
      <c r="M106" s="30" t="s">
        <v>17</v>
      </c>
      <c r="N106" s="36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</row>
    <row r="107" spans="1:73" ht="20.25" x14ac:dyDescent="0.25">
      <c r="A107" s="4">
        <v>98</v>
      </c>
      <c r="B107" s="5" t="s">
        <v>374</v>
      </c>
      <c r="C107" s="6" t="s">
        <v>470</v>
      </c>
      <c r="D107" s="1" t="s">
        <v>129</v>
      </c>
      <c r="E107" s="30" t="s">
        <v>16</v>
      </c>
      <c r="F107" s="30">
        <v>10</v>
      </c>
      <c r="G107" s="39">
        <v>230</v>
      </c>
      <c r="H107" s="34">
        <f t="shared" si="8"/>
        <v>2300</v>
      </c>
      <c r="I107" s="34">
        <f t="shared" si="9"/>
        <v>2760</v>
      </c>
      <c r="J107" s="15">
        <v>0</v>
      </c>
      <c r="K107" s="16">
        <f t="shared" si="10"/>
        <v>0</v>
      </c>
      <c r="L107" s="16">
        <f t="shared" si="11"/>
        <v>0</v>
      </c>
      <c r="M107" s="30" t="s">
        <v>17</v>
      </c>
      <c r="N107" s="36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</row>
    <row r="108" spans="1:73" ht="20.25" x14ac:dyDescent="0.25">
      <c r="A108" s="4">
        <v>99</v>
      </c>
      <c r="B108" s="5" t="s">
        <v>375</v>
      </c>
      <c r="C108" s="6" t="s">
        <v>470</v>
      </c>
      <c r="D108" s="1" t="s">
        <v>130</v>
      </c>
      <c r="E108" s="30" t="s">
        <v>16</v>
      </c>
      <c r="F108" s="30">
        <v>16</v>
      </c>
      <c r="G108" s="39">
        <v>130</v>
      </c>
      <c r="H108" s="34">
        <f t="shared" si="8"/>
        <v>2080</v>
      </c>
      <c r="I108" s="34">
        <f t="shared" si="9"/>
        <v>2496</v>
      </c>
      <c r="J108" s="15">
        <v>0</v>
      </c>
      <c r="K108" s="16">
        <f t="shared" si="10"/>
        <v>0</v>
      </c>
      <c r="L108" s="16">
        <f t="shared" si="11"/>
        <v>0</v>
      </c>
      <c r="M108" s="30" t="s">
        <v>17</v>
      </c>
      <c r="N108" s="36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</row>
    <row r="109" spans="1:73" ht="20.25" x14ac:dyDescent="0.25">
      <c r="A109" s="4">
        <v>100</v>
      </c>
      <c r="B109" s="5" t="s">
        <v>376</v>
      </c>
      <c r="C109" s="6" t="s">
        <v>470</v>
      </c>
      <c r="D109" s="1" t="s">
        <v>131</v>
      </c>
      <c r="E109" s="30" t="s">
        <v>16</v>
      </c>
      <c r="F109" s="30">
        <v>9</v>
      </c>
      <c r="G109" s="39">
        <v>120</v>
      </c>
      <c r="H109" s="34">
        <f t="shared" si="8"/>
        <v>1080</v>
      </c>
      <c r="I109" s="34">
        <f t="shared" si="9"/>
        <v>1296</v>
      </c>
      <c r="J109" s="15">
        <v>0</v>
      </c>
      <c r="K109" s="16">
        <f t="shared" si="10"/>
        <v>0</v>
      </c>
      <c r="L109" s="16">
        <f t="shared" si="11"/>
        <v>0</v>
      </c>
      <c r="M109" s="30" t="s">
        <v>17</v>
      </c>
      <c r="N109" s="36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</row>
    <row r="110" spans="1:73" ht="20.25" x14ac:dyDescent="0.25">
      <c r="A110" s="4">
        <v>101</v>
      </c>
      <c r="B110" s="5" t="s">
        <v>377</v>
      </c>
      <c r="C110" s="6" t="s">
        <v>470</v>
      </c>
      <c r="D110" s="1" t="s">
        <v>131</v>
      </c>
      <c r="E110" s="30" t="s">
        <v>16</v>
      </c>
      <c r="F110" s="30">
        <v>84</v>
      </c>
      <c r="G110" s="39">
        <v>48</v>
      </c>
      <c r="H110" s="34">
        <f t="shared" si="8"/>
        <v>4032</v>
      </c>
      <c r="I110" s="34">
        <f t="shared" si="9"/>
        <v>4838.3999999999996</v>
      </c>
      <c r="J110" s="15">
        <v>0</v>
      </c>
      <c r="K110" s="16">
        <f t="shared" si="10"/>
        <v>0</v>
      </c>
      <c r="L110" s="16">
        <f t="shared" si="11"/>
        <v>0</v>
      </c>
      <c r="M110" s="30" t="s">
        <v>17</v>
      </c>
      <c r="N110" s="36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</row>
    <row r="111" spans="1:73" ht="20.25" x14ac:dyDescent="0.25">
      <c r="A111" s="4">
        <v>102</v>
      </c>
      <c r="B111" s="5" t="s">
        <v>378</v>
      </c>
      <c r="C111" s="6" t="s">
        <v>470</v>
      </c>
      <c r="D111" s="1" t="s">
        <v>131</v>
      </c>
      <c r="E111" s="30" t="s">
        <v>16</v>
      </c>
      <c r="F111" s="30">
        <v>64</v>
      </c>
      <c r="G111" s="39">
        <v>72</v>
      </c>
      <c r="H111" s="34">
        <f t="shared" si="8"/>
        <v>4608</v>
      </c>
      <c r="I111" s="34">
        <f t="shared" si="9"/>
        <v>5529.5999999999995</v>
      </c>
      <c r="J111" s="15">
        <v>0</v>
      </c>
      <c r="K111" s="16">
        <f t="shared" si="10"/>
        <v>0</v>
      </c>
      <c r="L111" s="16">
        <f t="shared" si="11"/>
        <v>0</v>
      </c>
      <c r="M111" s="30" t="s">
        <v>17</v>
      </c>
      <c r="N111" s="36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</row>
    <row r="112" spans="1:73" ht="20.25" x14ac:dyDescent="0.25">
      <c r="A112" s="4">
        <v>103</v>
      </c>
      <c r="B112" s="5" t="s">
        <v>379</v>
      </c>
      <c r="C112" s="6" t="s">
        <v>470</v>
      </c>
      <c r="D112" s="1" t="s">
        <v>131</v>
      </c>
      <c r="E112" s="30" t="s">
        <v>16</v>
      </c>
      <c r="F112" s="30">
        <v>73</v>
      </c>
      <c r="G112" s="39">
        <v>72</v>
      </c>
      <c r="H112" s="34">
        <f t="shared" si="8"/>
        <v>5256</v>
      </c>
      <c r="I112" s="34">
        <f t="shared" si="9"/>
        <v>6307.2</v>
      </c>
      <c r="J112" s="15">
        <v>0</v>
      </c>
      <c r="K112" s="16">
        <f t="shared" si="10"/>
        <v>0</v>
      </c>
      <c r="L112" s="16">
        <f t="shared" si="11"/>
        <v>0</v>
      </c>
      <c r="M112" s="30" t="s">
        <v>17</v>
      </c>
      <c r="N112" s="36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</row>
    <row r="113" spans="1:73" ht="20.25" x14ac:dyDescent="0.25">
      <c r="A113" s="4">
        <v>104</v>
      </c>
      <c r="B113" s="5" t="s">
        <v>380</v>
      </c>
      <c r="C113" s="6" t="s">
        <v>470</v>
      </c>
      <c r="D113" s="1" t="s">
        <v>131</v>
      </c>
      <c r="E113" s="30" t="s">
        <v>16</v>
      </c>
      <c r="F113" s="30">
        <v>44</v>
      </c>
      <c r="G113" s="39">
        <v>120</v>
      </c>
      <c r="H113" s="34">
        <f t="shared" si="8"/>
        <v>5280</v>
      </c>
      <c r="I113" s="34">
        <f t="shared" si="9"/>
        <v>6336</v>
      </c>
      <c r="J113" s="15">
        <v>0</v>
      </c>
      <c r="K113" s="16">
        <f t="shared" si="10"/>
        <v>0</v>
      </c>
      <c r="L113" s="16">
        <f t="shared" si="11"/>
        <v>0</v>
      </c>
      <c r="M113" s="30" t="s">
        <v>17</v>
      </c>
      <c r="N113" s="36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</row>
    <row r="114" spans="1:73" ht="20.25" x14ac:dyDescent="0.25">
      <c r="A114" s="4">
        <v>105</v>
      </c>
      <c r="B114" s="5">
        <v>2000337</v>
      </c>
      <c r="C114" s="6" t="s">
        <v>470</v>
      </c>
      <c r="D114" s="1" t="s">
        <v>132</v>
      </c>
      <c r="E114" s="30" t="s">
        <v>16</v>
      </c>
      <c r="F114" s="30">
        <v>2</v>
      </c>
      <c r="G114" s="39">
        <v>310</v>
      </c>
      <c r="H114" s="34">
        <f t="shared" si="8"/>
        <v>620</v>
      </c>
      <c r="I114" s="34">
        <f t="shared" si="9"/>
        <v>744</v>
      </c>
      <c r="J114" s="15">
        <v>0</v>
      </c>
      <c r="K114" s="16">
        <f t="shared" si="10"/>
        <v>0</v>
      </c>
      <c r="L114" s="16">
        <f t="shared" si="11"/>
        <v>0</v>
      </c>
      <c r="M114" s="30" t="s">
        <v>17</v>
      </c>
      <c r="N114" s="36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</row>
    <row r="115" spans="1:73" ht="20.25" x14ac:dyDescent="0.25">
      <c r="A115" s="4">
        <v>106</v>
      </c>
      <c r="B115" s="5" t="s">
        <v>381</v>
      </c>
      <c r="C115" s="6" t="s">
        <v>470</v>
      </c>
      <c r="D115" s="1" t="s">
        <v>133</v>
      </c>
      <c r="E115" s="30" t="s">
        <v>16</v>
      </c>
      <c r="F115" s="30">
        <v>44</v>
      </c>
      <c r="G115" s="39">
        <v>89</v>
      </c>
      <c r="H115" s="34">
        <f t="shared" si="8"/>
        <v>3916</v>
      </c>
      <c r="I115" s="34">
        <f t="shared" si="9"/>
        <v>4699.2</v>
      </c>
      <c r="J115" s="15">
        <v>0</v>
      </c>
      <c r="K115" s="16">
        <f t="shared" si="10"/>
        <v>0</v>
      </c>
      <c r="L115" s="16">
        <f t="shared" si="11"/>
        <v>0</v>
      </c>
      <c r="M115" s="30" t="s">
        <v>17</v>
      </c>
      <c r="N115" s="36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</row>
    <row r="116" spans="1:73" ht="37.5" x14ac:dyDescent="0.25">
      <c r="A116" s="4">
        <v>107</v>
      </c>
      <c r="B116" s="5" t="s">
        <v>382</v>
      </c>
      <c r="C116" s="6" t="s">
        <v>470</v>
      </c>
      <c r="D116" s="1" t="s">
        <v>134</v>
      </c>
      <c r="E116" s="30" t="s">
        <v>16</v>
      </c>
      <c r="F116" s="30">
        <v>2</v>
      </c>
      <c r="G116" s="39">
        <v>3000</v>
      </c>
      <c r="H116" s="34">
        <f t="shared" si="8"/>
        <v>6000</v>
      </c>
      <c r="I116" s="34">
        <f t="shared" si="9"/>
        <v>7200</v>
      </c>
      <c r="J116" s="15">
        <v>0</v>
      </c>
      <c r="K116" s="16">
        <f t="shared" si="10"/>
        <v>0</v>
      </c>
      <c r="L116" s="16">
        <f t="shared" si="11"/>
        <v>0</v>
      </c>
      <c r="M116" s="30" t="s">
        <v>17</v>
      </c>
      <c r="N116" s="36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</row>
    <row r="117" spans="1:73" ht="20.25" x14ac:dyDescent="0.25">
      <c r="A117" s="4">
        <v>108</v>
      </c>
      <c r="B117" s="5">
        <v>1010375</v>
      </c>
      <c r="C117" s="6" t="s">
        <v>470</v>
      </c>
      <c r="D117" s="1" t="s">
        <v>135</v>
      </c>
      <c r="E117" s="30" t="s">
        <v>18</v>
      </c>
      <c r="F117" s="30">
        <v>1790</v>
      </c>
      <c r="G117" s="39">
        <v>3</v>
      </c>
      <c r="H117" s="34">
        <f t="shared" si="8"/>
        <v>5370</v>
      </c>
      <c r="I117" s="34">
        <f t="shared" si="9"/>
        <v>6444</v>
      </c>
      <c r="J117" s="15">
        <v>0</v>
      </c>
      <c r="K117" s="16">
        <f t="shared" si="10"/>
        <v>0</v>
      </c>
      <c r="L117" s="16">
        <f t="shared" si="11"/>
        <v>0</v>
      </c>
      <c r="M117" s="30" t="s">
        <v>17</v>
      </c>
      <c r="N117" s="36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</row>
    <row r="118" spans="1:73" ht="20.25" x14ac:dyDescent="0.25">
      <c r="A118" s="4">
        <v>109</v>
      </c>
      <c r="B118" s="5" t="s">
        <v>383</v>
      </c>
      <c r="C118" s="6" t="s">
        <v>470</v>
      </c>
      <c r="D118" s="1" t="s">
        <v>136</v>
      </c>
      <c r="E118" s="30" t="s">
        <v>18</v>
      </c>
      <c r="F118" s="30">
        <v>230</v>
      </c>
      <c r="G118" s="39">
        <v>7</v>
      </c>
      <c r="H118" s="34">
        <f t="shared" si="8"/>
        <v>1610</v>
      </c>
      <c r="I118" s="34">
        <f t="shared" si="9"/>
        <v>1932</v>
      </c>
      <c r="J118" s="15">
        <v>0</v>
      </c>
      <c r="K118" s="16">
        <f t="shared" si="10"/>
        <v>0</v>
      </c>
      <c r="L118" s="16">
        <f t="shared" si="11"/>
        <v>0</v>
      </c>
      <c r="M118" s="30" t="s">
        <v>17</v>
      </c>
      <c r="N118" s="36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</row>
    <row r="119" spans="1:73" ht="20.25" x14ac:dyDescent="0.25">
      <c r="A119" s="4">
        <v>110</v>
      </c>
      <c r="B119" s="5" t="s">
        <v>384</v>
      </c>
      <c r="C119" s="6" t="s">
        <v>470</v>
      </c>
      <c r="D119" s="1" t="s">
        <v>137</v>
      </c>
      <c r="E119" s="30" t="s">
        <v>16</v>
      </c>
      <c r="F119" s="30">
        <v>20</v>
      </c>
      <c r="G119" s="39">
        <v>300</v>
      </c>
      <c r="H119" s="34">
        <f t="shared" si="8"/>
        <v>6000</v>
      </c>
      <c r="I119" s="34">
        <f t="shared" si="9"/>
        <v>7200</v>
      </c>
      <c r="J119" s="15">
        <v>0</v>
      </c>
      <c r="K119" s="16">
        <f t="shared" si="10"/>
        <v>0</v>
      </c>
      <c r="L119" s="16">
        <f t="shared" si="11"/>
        <v>0</v>
      </c>
      <c r="M119" s="30" t="s">
        <v>17</v>
      </c>
      <c r="N119" s="36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</row>
    <row r="120" spans="1:73" ht="20.25" x14ac:dyDescent="0.25">
      <c r="A120" s="4">
        <v>111</v>
      </c>
      <c r="B120" s="5" t="s">
        <v>385</v>
      </c>
      <c r="C120" s="6" t="s">
        <v>470</v>
      </c>
      <c r="D120" s="1" t="s">
        <v>138</v>
      </c>
      <c r="E120" s="30" t="s">
        <v>16</v>
      </c>
      <c r="F120" s="30">
        <v>4</v>
      </c>
      <c r="G120" s="39">
        <v>180</v>
      </c>
      <c r="H120" s="34">
        <f t="shared" si="8"/>
        <v>720</v>
      </c>
      <c r="I120" s="34">
        <f t="shared" si="9"/>
        <v>864</v>
      </c>
      <c r="J120" s="15">
        <v>0</v>
      </c>
      <c r="K120" s="16">
        <f t="shared" si="10"/>
        <v>0</v>
      </c>
      <c r="L120" s="16">
        <f t="shared" si="11"/>
        <v>0</v>
      </c>
      <c r="M120" s="30" t="s">
        <v>17</v>
      </c>
      <c r="N120" s="36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</row>
    <row r="121" spans="1:73" ht="20.25" x14ac:dyDescent="0.25">
      <c r="A121" s="4">
        <v>112</v>
      </c>
      <c r="B121" s="5" t="s">
        <v>386</v>
      </c>
      <c r="C121" s="6" t="s">
        <v>470</v>
      </c>
      <c r="D121" s="1" t="s">
        <v>139</v>
      </c>
      <c r="E121" s="30" t="s">
        <v>16</v>
      </c>
      <c r="F121" s="30">
        <v>20</v>
      </c>
      <c r="G121" s="39">
        <v>300</v>
      </c>
      <c r="H121" s="34">
        <f t="shared" si="8"/>
        <v>6000</v>
      </c>
      <c r="I121" s="34">
        <f t="shared" si="9"/>
        <v>7200</v>
      </c>
      <c r="J121" s="15">
        <v>0</v>
      </c>
      <c r="K121" s="16">
        <f t="shared" si="10"/>
        <v>0</v>
      </c>
      <c r="L121" s="16">
        <f t="shared" si="11"/>
        <v>0</v>
      </c>
      <c r="M121" s="30" t="s">
        <v>17</v>
      </c>
      <c r="N121" s="36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</row>
    <row r="122" spans="1:73" ht="37.5" x14ac:dyDescent="0.25">
      <c r="A122" s="4">
        <v>113</v>
      </c>
      <c r="B122" s="5" t="s">
        <v>387</v>
      </c>
      <c r="C122" s="6" t="s">
        <v>470</v>
      </c>
      <c r="D122" s="1" t="s">
        <v>140</v>
      </c>
      <c r="E122" s="30" t="s">
        <v>16</v>
      </c>
      <c r="F122" s="30">
        <v>1</v>
      </c>
      <c r="G122" s="39">
        <v>39</v>
      </c>
      <c r="H122" s="34">
        <f t="shared" si="8"/>
        <v>39</v>
      </c>
      <c r="I122" s="34">
        <f t="shared" si="9"/>
        <v>46.8</v>
      </c>
      <c r="J122" s="15">
        <v>0</v>
      </c>
      <c r="K122" s="16">
        <f t="shared" si="10"/>
        <v>0</v>
      </c>
      <c r="L122" s="16">
        <f t="shared" si="11"/>
        <v>0</v>
      </c>
      <c r="M122" s="30" t="s">
        <v>17</v>
      </c>
      <c r="N122" s="36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</row>
    <row r="123" spans="1:73" ht="20.25" x14ac:dyDescent="0.25">
      <c r="A123" s="4">
        <v>114</v>
      </c>
      <c r="B123" s="5">
        <v>1012362</v>
      </c>
      <c r="C123" s="6" t="s">
        <v>470</v>
      </c>
      <c r="D123" s="1" t="s">
        <v>141</v>
      </c>
      <c r="E123" s="30" t="s">
        <v>16</v>
      </c>
      <c r="F123" s="30">
        <v>5</v>
      </c>
      <c r="G123" s="39">
        <v>260</v>
      </c>
      <c r="H123" s="34">
        <f t="shared" si="8"/>
        <v>1300</v>
      </c>
      <c r="I123" s="34">
        <f t="shared" si="9"/>
        <v>1560</v>
      </c>
      <c r="J123" s="15">
        <v>0</v>
      </c>
      <c r="K123" s="16">
        <f t="shared" si="10"/>
        <v>0</v>
      </c>
      <c r="L123" s="16">
        <f t="shared" si="11"/>
        <v>0</v>
      </c>
      <c r="M123" s="30" t="s">
        <v>17</v>
      </c>
      <c r="N123" s="36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</row>
    <row r="124" spans="1:73" ht="20.25" x14ac:dyDescent="0.25">
      <c r="A124" s="4">
        <v>115</v>
      </c>
      <c r="B124" s="5" t="s">
        <v>388</v>
      </c>
      <c r="C124" s="6" t="s">
        <v>470</v>
      </c>
      <c r="D124" s="1" t="s">
        <v>142</v>
      </c>
      <c r="E124" s="30" t="s">
        <v>16</v>
      </c>
      <c r="F124" s="30">
        <v>2</v>
      </c>
      <c r="G124" s="39">
        <v>860</v>
      </c>
      <c r="H124" s="34">
        <f t="shared" si="8"/>
        <v>1720</v>
      </c>
      <c r="I124" s="34">
        <f t="shared" si="9"/>
        <v>2064</v>
      </c>
      <c r="J124" s="15">
        <v>0</v>
      </c>
      <c r="K124" s="16">
        <f t="shared" si="10"/>
        <v>0</v>
      </c>
      <c r="L124" s="16">
        <f t="shared" si="11"/>
        <v>0</v>
      </c>
      <c r="M124" s="30" t="s">
        <v>17</v>
      </c>
      <c r="N124" s="36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</row>
    <row r="125" spans="1:73" ht="37.5" x14ac:dyDescent="0.25">
      <c r="A125" s="4">
        <v>116</v>
      </c>
      <c r="B125" s="5" t="s">
        <v>389</v>
      </c>
      <c r="C125" s="6" t="s">
        <v>470</v>
      </c>
      <c r="D125" s="1" t="s">
        <v>143</v>
      </c>
      <c r="E125" s="30" t="s">
        <v>16</v>
      </c>
      <c r="F125" s="30">
        <v>1</v>
      </c>
      <c r="G125" s="39">
        <v>1400</v>
      </c>
      <c r="H125" s="34">
        <f t="shared" si="8"/>
        <v>1400</v>
      </c>
      <c r="I125" s="34">
        <f t="shared" si="9"/>
        <v>1680</v>
      </c>
      <c r="J125" s="15">
        <v>0</v>
      </c>
      <c r="K125" s="16">
        <f t="shared" si="10"/>
        <v>0</v>
      </c>
      <c r="L125" s="16">
        <f t="shared" si="11"/>
        <v>0</v>
      </c>
      <c r="M125" s="30" t="s">
        <v>17</v>
      </c>
      <c r="N125" s="36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</row>
    <row r="126" spans="1:73" ht="37.5" x14ac:dyDescent="0.25">
      <c r="A126" s="4">
        <v>117</v>
      </c>
      <c r="B126" s="5" t="s">
        <v>390</v>
      </c>
      <c r="C126" s="6" t="s">
        <v>470</v>
      </c>
      <c r="D126" s="1" t="s">
        <v>143</v>
      </c>
      <c r="E126" s="30" t="s">
        <v>16</v>
      </c>
      <c r="F126" s="30">
        <v>1</v>
      </c>
      <c r="G126" s="39">
        <v>1400</v>
      </c>
      <c r="H126" s="34">
        <f t="shared" si="8"/>
        <v>1400</v>
      </c>
      <c r="I126" s="34">
        <f t="shared" si="9"/>
        <v>1680</v>
      </c>
      <c r="J126" s="15">
        <v>0</v>
      </c>
      <c r="K126" s="16">
        <f t="shared" si="10"/>
        <v>0</v>
      </c>
      <c r="L126" s="16">
        <f t="shared" si="11"/>
        <v>0</v>
      </c>
      <c r="M126" s="30" t="s">
        <v>17</v>
      </c>
      <c r="N126" s="36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</row>
    <row r="127" spans="1:73" ht="37.5" x14ac:dyDescent="0.25">
      <c r="A127" s="4">
        <v>118</v>
      </c>
      <c r="B127" s="5">
        <v>1000688</v>
      </c>
      <c r="C127" s="6" t="s">
        <v>470</v>
      </c>
      <c r="D127" s="1" t="s">
        <v>144</v>
      </c>
      <c r="E127" s="30" t="s">
        <v>16</v>
      </c>
      <c r="F127" s="30">
        <v>9</v>
      </c>
      <c r="G127" s="39">
        <v>390</v>
      </c>
      <c r="H127" s="34">
        <f t="shared" si="8"/>
        <v>3510</v>
      </c>
      <c r="I127" s="34">
        <f t="shared" si="9"/>
        <v>4212</v>
      </c>
      <c r="J127" s="15">
        <v>0</v>
      </c>
      <c r="K127" s="16">
        <f t="shared" si="10"/>
        <v>0</v>
      </c>
      <c r="L127" s="16">
        <f t="shared" si="11"/>
        <v>0</v>
      </c>
      <c r="M127" s="30" t="s">
        <v>17</v>
      </c>
      <c r="N127" s="36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</row>
    <row r="128" spans="1:73" ht="37.5" x14ac:dyDescent="0.25">
      <c r="A128" s="4">
        <v>119</v>
      </c>
      <c r="B128" s="5" t="s">
        <v>391</v>
      </c>
      <c r="C128" s="6" t="s">
        <v>470</v>
      </c>
      <c r="D128" s="1" t="s">
        <v>145</v>
      </c>
      <c r="E128" s="30" t="s">
        <v>16</v>
      </c>
      <c r="F128" s="30">
        <v>2</v>
      </c>
      <c r="G128" s="39">
        <v>2000</v>
      </c>
      <c r="H128" s="34">
        <f t="shared" si="8"/>
        <v>4000</v>
      </c>
      <c r="I128" s="34">
        <f t="shared" si="9"/>
        <v>4800</v>
      </c>
      <c r="J128" s="15">
        <v>0</v>
      </c>
      <c r="K128" s="16">
        <f t="shared" si="10"/>
        <v>0</v>
      </c>
      <c r="L128" s="16">
        <f t="shared" si="11"/>
        <v>0</v>
      </c>
      <c r="M128" s="30" t="s">
        <v>17</v>
      </c>
      <c r="N128" s="36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</row>
    <row r="129" spans="1:73" ht="37.5" x14ac:dyDescent="0.25">
      <c r="A129" s="4">
        <v>120</v>
      </c>
      <c r="B129" s="5">
        <v>1014277</v>
      </c>
      <c r="C129" s="6" t="s">
        <v>470</v>
      </c>
      <c r="D129" s="1" t="s">
        <v>146</v>
      </c>
      <c r="E129" s="30" t="s">
        <v>16</v>
      </c>
      <c r="F129" s="30">
        <v>2</v>
      </c>
      <c r="G129" s="39">
        <v>450</v>
      </c>
      <c r="H129" s="34">
        <f t="shared" si="8"/>
        <v>900</v>
      </c>
      <c r="I129" s="34">
        <f t="shared" si="9"/>
        <v>1080</v>
      </c>
      <c r="J129" s="15">
        <v>0</v>
      </c>
      <c r="K129" s="16">
        <f t="shared" si="10"/>
        <v>0</v>
      </c>
      <c r="L129" s="16">
        <f t="shared" si="11"/>
        <v>0</v>
      </c>
      <c r="M129" s="30" t="s">
        <v>17</v>
      </c>
      <c r="N129" s="36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</row>
    <row r="130" spans="1:73" ht="20.25" x14ac:dyDescent="0.25">
      <c r="A130" s="4">
        <v>121</v>
      </c>
      <c r="B130" s="5">
        <v>1016940</v>
      </c>
      <c r="C130" s="6" t="s">
        <v>470</v>
      </c>
      <c r="D130" s="1" t="s">
        <v>147</v>
      </c>
      <c r="E130" s="30" t="s">
        <v>16</v>
      </c>
      <c r="F130" s="30">
        <v>7</v>
      </c>
      <c r="G130" s="39">
        <v>160</v>
      </c>
      <c r="H130" s="34">
        <f t="shared" si="8"/>
        <v>1120</v>
      </c>
      <c r="I130" s="34">
        <f t="shared" si="9"/>
        <v>1344</v>
      </c>
      <c r="J130" s="15">
        <v>0</v>
      </c>
      <c r="K130" s="16">
        <f t="shared" si="10"/>
        <v>0</v>
      </c>
      <c r="L130" s="16">
        <f t="shared" si="11"/>
        <v>0</v>
      </c>
      <c r="M130" s="30" t="s">
        <v>17</v>
      </c>
      <c r="N130" s="36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</row>
    <row r="131" spans="1:73" ht="20.25" x14ac:dyDescent="0.25">
      <c r="A131" s="4">
        <v>122</v>
      </c>
      <c r="B131" s="5">
        <v>1001157</v>
      </c>
      <c r="C131" s="6" t="s">
        <v>470</v>
      </c>
      <c r="D131" s="1" t="s">
        <v>148</v>
      </c>
      <c r="E131" s="30" t="s">
        <v>16</v>
      </c>
      <c r="F131" s="30">
        <v>15</v>
      </c>
      <c r="G131" s="39">
        <v>230</v>
      </c>
      <c r="H131" s="34">
        <f t="shared" si="8"/>
        <v>3450</v>
      </c>
      <c r="I131" s="34">
        <f t="shared" si="9"/>
        <v>4140</v>
      </c>
      <c r="J131" s="15">
        <v>0</v>
      </c>
      <c r="K131" s="16">
        <f t="shared" si="10"/>
        <v>0</v>
      </c>
      <c r="L131" s="16">
        <f t="shared" si="11"/>
        <v>0</v>
      </c>
      <c r="M131" s="30" t="s">
        <v>17</v>
      </c>
      <c r="N131" s="36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</row>
    <row r="132" spans="1:73" ht="20.25" x14ac:dyDescent="0.25">
      <c r="A132" s="4">
        <v>123</v>
      </c>
      <c r="B132" s="5">
        <v>1006939</v>
      </c>
      <c r="C132" s="6" t="s">
        <v>470</v>
      </c>
      <c r="D132" s="1" t="s">
        <v>149</v>
      </c>
      <c r="E132" s="30" t="s">
        <v>16</v>
      </c>
      <c r="F132" s="30">
        <v>3</v>
      </c>
      <c r="G132" s="39">
        <v>520</v>
      </c>
      <c r="H132" s="34">
        <f t="shared" si="8"/>
        <v>1560</v>
      </c>
      <c r="I132" s="34">
        <f t="shared" si="9"/>
        <v>1872</v>
      </c>
      <c r="J132" s="15">
        <v>0</v>
      </c>
      <c r="K132" s="16">
        <f t="shared" si="10"/>
        <v>0</v>
      </c>
      <c r="L132" s="16">
        <f t="shared" si="11"/>
        <v>0</v>
      </c>
      <c r="M132" s="30" t="s">
        <v>17</v>
      </c>
      <c r="N132" s="36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</row>
    <row r="133" spans="1:73" ht="20.25" x14ac:dyDescent="0.25">
      <c r="A133" s="4">
        <v>124</v>
      </c>
      <c r="B133" s="5">
        <v>1006940</v>
      </c>
      <c r="C133" s="6" t="s">
        <v>470</v>
      </c>
      <c r="D133" s="1" t="s">
        <v>150</v>
      </c>
      <c r="E133" s="30" t="s">
        <v>16</v>
      </c>
      <c r="F133" s="30">
        <v>4</v>
      </c>
      <c r="G133" s="39">
        <v>520</v>
      </c>
      <c r="H133" s="34">
        <f t="shared" si="8"/>
        <v>2080</v>
      </c>
      <c r="I133" s="34">
        <f t="shared" si="9"/>
        <v>2496</v>
      </c>
      <c r="J133" s="15">
        <v>0</v>
      </c>
      <c r="K133" s="16">
        <f t="shared" si="10"/>
        <v>0</v>
      </c>
      <c r="L133" s="16">
        <f t="shared" si="11"/>
        <v>0</v>
      </c>
      <c r="M133" s="30" t="s">
        <v>17</v>
      </c>
      <c r="N133" s="36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</row>
    <row r="134" spans="1:73" ht="20.25" x14ac:dyDescent="0.25">
      <c r="A134" s="4">
        <v>125</v>
      </c>
      <c r="B134" s="5" t="s">
        <v>392</v>
      </c>
      <c r="C134" s="6" t="s">
        <v>470</v>
      </c>
      <c r="D134" s="1" t="s">
        <v>151</v>
      </c>
      <c r="E134" s="30" t="s">
        <v>16</v>
      </c>
      <c r="F134" s="30">
        <v>24</v>
      </c>
      <c r="G134" s="39">
        <v>130</v>
      </c>
      <c r="H134" s="34">
        <f t="shared" si="8"/>
        <v>3120</v>
      </c>
      <c r="I134" s="34">
        <f t="shared" si="9"/>
        <v>3744</v>
      </c>
      <c r="J134" s="15">
        <v>0</v>
      </c>
      <c r="K134" s="16">
        <f t="shared" si="10"/>
        <v>0</v>
      </c>
      <c r="L134" s="16">
        <f t="shared" si="11"/>
        <v>0</v>
      </c>
      <c r="M134" s="30" t="s">
        <v>17</v>
      </c>
      <c r="N134" s="36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</row>
    <row r="135" spans="1:73" ht="20.25" x14ac:dyDescent="0.25">
      <c r="A135" s="4">
        <v>126</v>
      </c>
      <c r="B135" s="5" t="s">
        <v>393</v>
      </c>
      <c r="C135" s="6" t="s">
        <v>470</v>
      </c>
      <c r="D135" s="1" t="s">
        <v>152</v>
      </c>
      <c r="E135" s="30" t="s">
        <v>16</v>
      </c>
      <c r="F135" s="30">
        <v>6</v>
      </c>
      <c r="G135" s="39">
        <v>310</v>
      </c>
      <c r="H135" s="34">
        <f t="shared" si="8"/>
        <v>1860</v>
      </c>
      <c r="I135" s="34">
        <f t="shared" si="9"/>
        <v>2232</v>
      </c>
      <c r="J135" s="15">
        <v>0</v>
      </c>
      <c r="K135" s="16">
        <f t="shared" si="10"/>
        <v>0</v>
      </c>
      <c r="L135" s="16">
        <f t="shared" si="11"/>
        <v>0</v>
      </c>
      <c r="M135" s="30" t="s">
        <v>17</v>
      </c>
      <c r="N135" s="36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</row>
    <row r="136" spans="1:73" ht="20.25" x14ac:dyDescent="0.25">
      <c r="A136" s="4">
        <v>127</v>
      </c>
      <c r="B136" s="5">
        <v>1025157</v>
      </c>
      <c r="C136" s="6" t="s">
        <v>470</v>
      </c>
      <c r="D136" s="1" t="s">
        <v>153</v>
      </c>
      <c r="E136" s="30" t="s">
        <v>16</v>
      </c>
      <c r="F136" s="30">
        <v>89</v>
      </c>
      <c r="G136" s="39">
        <v>19</v>
      </c>
      <c r="H136" s="34">
        <f t="shared" si="8"/>
        <v>1691</v>
      </c>
      <c r="I136" s="34">
        <f t="shared" si="9"/>
        <v>2029.1999999999998</v>
      </c>
      <c r="J136" s="15">
        <v>0</v>
      </c>
      <c r="K136" s="16">
        <f t="shared" si="10"/>
        <v>0</v>
      </c>
      <c r="L136" s="16">
        <f t="shared" si="11"/>
        <v>0</v>
      </c>
      <c r="M136" s="30" t="s">
        <v>17</v>
      </c>
      <c r="N136" s="36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</row>
    <row r="137" spans="1:73" ht="20.25" x14ac:dyDescent="0.25">
      <c r="A137" s="4">
        <v>128</v>
      </c>
      <c r="B137" s="5">
        <v>1025158</v>
      </c>
      <c r="C137" s="6" t="s">
        <v>470</v>
      </c>
      <c r="D137" s="1" t="s">
        <v>154</v>
      </c>
      <c r="E137" s="30" t="s">
        <v>16</v>
      </c>
      <c r="F137" s="30">
        <v>88</v>
      </c>
      <c r="G137" s="39">
        <v>19</v>
      </c>
      <c r="H137" s="34">
        <f t="shared" si="8"/>
        <v>1672</v>
      </c>
      <c r="I137" s="34">
        <f t="shared" si="9"/>
        <v>2006.3999999999999</v>
      </c>
      <c r="J137" s="15">
        <v>0</v>
      </c>
      <c r="K137" s="16">
        <f t="shared" si="10"/>
        <v>0</v>
      </c>
      <c r="L137" s="16">
        <f t="shared" si="11"/>
        <v>0</v>
      </c>
      <c r="M137" s="30" t="s">
        <v>17</v>
      </c>
      <c r="N137" s="36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</row>
    <row r="138" spans="1:73" ht="20.25" x14ac:dyDescent="0.25">
      <c r="A138" s="4">
        <v>129</v>
      </c>
      <c r="B138" s="5" t="s">
        <v>394</v>
      </c>
      <c r="C138" s="6" t="s">
        <v>470</v>
      </c>
      <c r="D138" s="1" t="s">
        <v>155</v>
      </c>
      <c r="E138" s="30" t="s">
        <v>16</v>
      </c>
      <c r="F138" s="30">
        <v>4</v>
      </c>
      <c r="G138" s="39">
        <v>440</v>
      </c>
      <c r="H138" s="34">
        <f t="shared" si="8"/>
        <v>1760</v>
      </c>
      <c r="I138" s="34">
        <f t="shared" si="9"/>
        <v>2112</v>
      </c>
      <c r="J138" s="15">
        <v>0</v>
      </c>
      <c r="K138" s="16">
        <f t="shared" si="10"/>
        <v>0</v>
      </c>
      <c r="L138" s="16">
        <f t="shared" si="11"/>
        <v>0</v>
      </c>
      <c r="M138" s="30" t="s">
        <v>17</v>
      </c>
      <c r="N138" s="36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</row>
    <row r="139" spans="1:73" ht="20.25" x14ac:dyDescent="0.25">
      <c r="A139" s="4">
        <v>130</v>
      </c>
      <c r="B139" s="5" t="s">
        <v>395</v>
      </c>
      <c r="C139" s="6" t="s">
        <v>470</v>
      </c>
      <c r="D139" s="1" t="s">
        <v>155</v>
      </c>
      <c r="E139" s="30" t="s">
        <v>16</v>
      </c>
      <c r="F139" s="30">
        <v>4</v>
      </c>
      <c r="G139" s="39">
        <v>460</v>
      </c>
      <c r="H139" s="34">
        <f t="shared" ref="H139:H201" si="12">G139*F139</f>
        <v>1840</v>
      </c>
      <c r="I139" s="34">
        <f t="shared" ref="I139:I201" si="13">F139*G139*1.2</f>
        <v>2208</v>
      </c>
      <c r="J139" s="15">
        <v>0</v>
      </c>
      <c r="K139" s="16">
        <f t="shared" ref="K139:K201" si="14">J139*F139</f>
        <v>0</v>
      </c>
      <c r="L139" s="16">
        <f t="shared" ref="L139:L201" si="15">J139*1.2*F139</f>
        <v>0</v>
      </c>
      <c r="M139" s="30" t="s">
        <v>17</v>
      </c>
      <c r="N139" s="36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</row>
    <row r="140" spans="1:73" ht="20.25" x14ac:dyDescent="0.25">
      <c r="A140" s="4">
        <v>131</v>
      </c>
      <c r="B140" s="5" t="s">
        <v>396</v>
      </c>
      <c r="C140" s="6" t="s">
        <v>470</v>
      </c>
      <c r="D140" s="1" t="s">
        <v>156</v>
      </c>
      <c r="E140" s="30" t="s">
        <v>16</v>
      </c>
      <c r="F140" s="30">
        <v>14</v>
      </c>
      <c r="G140" s="39">
        <v>100</v>
      </c>
      <c r="H140" s="34">
        <f t="shared" si="12"/>
        <v>1400</v>
      </c>
      <c r="I140" s="34">
        <f t="shared" si="13"/>
        <v>1680</v>
      </c>
      <c r="J140" s="15">
        <v>0</v>
      </c>
      <c r="K140" s="16">
        <f t="shared" si="14"/>
        <v>0</v>
      </c>
      <c r="L140" s="16">
        <f t="shared" si="15"/>
        <v>0</v>
      </c>
      <c r="M140" s="30" t="s">
        <v>17</v>
      </c>
      <c r="N140" s="36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</row>
    <row r="141" spans="1:73" ht="20.25" x14ac:dyDescent="0.25">
      <c r="A141" s="4">
        <v>132</v>
      </c>
      <c r="B141" s="5" t="s">
        <v>397</v>
      </c>
      <c r="C141" s="6" t="s">
        <v>470</v>
      </c>
      <c r="D141" s="1" t="s">
        <v>156</v>
      </c>
      <c r="E141" s="30" t="s">
        <v>16</v>
      </c>
      <c r="F141" s="30">
        <v>46</v>
      </c>
      <c r="G141" s="39">
        <v>110</v>
      </c>
      <c r="H141" s="34">
        <f t="shared" si="12"/>
        <v>5060</v>
      </c>
      <c r="I141" s="34">
        <f t="shared" si="13"/>
        <v>6072</v>
      </c>
      <c r="J141" s="15">
        <v>0</v>
      </c>
      <c r="K141" s="16">
        <f t="shared" si="14"/>
        <v>0</v>
      </c>
      <c r="L141" s="16">
        <f t="shared" si="15"/>
        <v>0</v>
      </c>
      <c r="M141" s="30" t="s">
        <v>17</v>
      </c>
      <c r="N141" s="36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</row>
    <row r="142" spans="1:73" ht="20.25" x14ac:dyDescent="0.25">
      <c r="A142" s="4">
        <v>133</v>
      </c>
      <c r="B142" s="5">
        <v>1008830</v>
      </c>
      <c r="C142" s="6" t="s">
        <v>470</v>
      </c>
      <c r="D142" s="1" t="s">
        <v>157</v>
      </c>
      <c r="E142" s="30" t="s">
        <v>16</v>
      </c>
      <c r="F142" s="30">
        <v>2</v>
      </c>
      <c r="G142" s="39">
        <v>1200</v>
      </c>
      <c r="H142" s="34">
        <f t="shared" si="12"/>
        <v>2400</v>
      </c>
      <c r="I142" s="34">
        <f t="shared" si="13"/>
        <v>2880</v>
      </c>
      <c r="J142" s="15">
        <v>0</v>
      </c>
      <c r="K142" s="16">
        <f t="shared" si="14"/>
        <v>0</v>
      </c>
      <c r="L142" s="16">
        <f t="shared" si="15"/>
        <v>0</v>
      </c>
      <c r="M142" s="30" t="s">
        <v>17</v>
      </c>
      <c r="N142" s="36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</row>
    <row r="143" spans="1:73" ht="20.25" x14ac:dyDescent="0.25">
      <c r="A143" s="4">
        <v>134</v>
      </c>
      <c r="B143" s="5">
        <v>1014966</v>
      </c>
      <c r="C143" s="6" t="s">
        <v>470</v>
      </c>
      <c r="D143" s="1" t="s">
        <v>158</v>
      </c>
      <c r="E143" s="30" t="s">
        <v>16</v>
      </c>
      <c r="F143" s="30">
        <v>2</v>
      </c>
      <c r="G143" s="39">
        <v>1980</v>
      </c>
      <c r="H143" s="34">
        <f t="shared" si="12"/>
        <v>3960</v>
      </c>
      <c r="I143" s="34">
        <f t="shared" si="13"/>
        <v>4752</v>
      </c>
      <c r="J143" s="15">
        <v>0</v>
      </c>
      <c r="K143" s="16">
        <f t="shared" si="14"/>
        <v>0</v>
      </c>
      <c r="L143" s="16">
        <f t="shared" si="15"/>
        <v>0</v>
      </c>
      <c r="M143" s="30" t="s">
        <v>17</v>
      </c>
      <c r="N143" s="36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</row>
    <row r="144" spans="1:73" ht="20.25" x14ac:dyDescent="0.25">
      <c r="A144" s="4">
        <v>135</v>
      </c>
      <c r="B144" s="5">
        <v>1010758</v>
      </c>
      <c r="C144" s="6" t="s">
        <v>470</v>
      </c>
      <c r="D144" s="1" t="s">
        <v>159</v>
      </c>
      <c r="E144" s="30" t="s">
        <v>16</v>
      </c>
      <c r="F144" s="30">
        <v>2</v>
      </c>
      <c r="G144" s="39">
        <v>3000</v>
      </c>
      <c r="H144" s="34">
        <f t="shared" si="12"/>
        <v>6000</v>
      </c>
      <c r="I144" s="34">
        <f t="shared" si="13"/>
        <v>7200</v>
      </c>
      <c r="J144" s="15">
        <v>0</v>
      </c>
      <c r="K144" s="16">
        <f t="shared" si="14"/>
        <v>0</v>
      </c>
      <c r="L144" s="16">
        <f t="shared" si="15"/>
        <v>0</v>
      </c>
      <c r="M144" s="30" t="s">
        <v>17</v>
      </c>
      <c r="N144" s="36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</row>
    <row r="145" spans="1:73" ht="20.25" x14ac:dyDescent="0.25">
      <c r="A145" s="4">
        <v>136</v>
      </c>
      <c r="B145" s="5">
        <v>1010756</v>
      </c>
      <c r="C145" s="6" t="s">
        <v>470</v>
      </c>
      <c r="D145" s="1" t="s">
        <v>160</v>
      </c>
      <c r="E145" s="30" t="s">
        <v>16</v>
      </c>
      <c r="F145" s="30">
        <v>2</v>
      </c>
      <c r="G145" s="39">
        <v>570</v>
      </c>
      <c r="H145" s="34">
        <f t="shared" si="12"/>
        <v>1140</v>
      </c>
      <c r="I145" s="34">
        <f t="shared" si="13"/>
        <v>1368</v>
      </c>
      <c r="J145" s="15">
        <v>0</v>
      </c>
      <c r="K145" s="16">
        <f t="shared" si="14"/>
        <v>0</v>
      </c>
      <c r="L145" s="16">
        <f t="shared" si="15"/>
        <v>0</v>
      </c>
      <c r="M145" s="30" t="s">
        <v>17</v>
      </c>
      <c r="N145" s="36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</row>
    <row r="146" spans="1:73" ht="20.25" x14ac:dyDescent="0.25">
      <c r="A146" s="4">
        <v>137</v>
      </c>
      <c r="B146" s="5">
        <v>1010755</v>
      </c>
      <c r="C146" s="6" t="s">
        <v>470</v>
      </c>
      <c r="D146" s="1" t="s">
        <v>161</v>
      </c>
      <c r="E146" s="30" t="s">
        <v>16</v>
      </c>
      <c r="F146" s="30">
        <v>2</v>
      </c>
      <c r="G146" s="39">
        <v>900</v>
      </c>
      <c r="H146" s="34">
        <f t="shared" si="12"/>
        <v>1800</v>
      </c>
      <c r="I146" s="34">
        <f t="shared" si="13"/>
        <v>2160</v>
      </c>
      <c r="J146" s="15">
        <v>0</v>
      </c>
      <c r="K146" s="16">
        <f t="shared" si="14"/>
        <v>0</v>
      </c>
      <c r="L146" s="16">
        <f t="shared" si="15"/>
        <v>0</v>
      </c>
      <c r="M146" s="30" t="s">
        <v>17</v>
      </c>
      <c r="N146" s="36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</row>
    <row r="147" spans="1:73" ht="20.25" x14ac:dyDescent="0.25">
      <c r="A147" s="4">
        <v>138</v>
      </c>
      <c r="B147" s="5">
        <v>1017342</v>
      </c>
      <c r="C147" s="6" t="s">
        <v>470</v>
      </c>
      <c r="D147" s="1" t="s">
        <v>162</v>
      </c>
      <c r="E147" s="30" t="s">
        <v>16</v>
      </c>
      <c r="F147" s="30">
        <v>1</v>
      </c>
      <c r="G147" s="39">
        <v>3600</v>
      </c>
      <c r="H147" s="34">
        <f t="shared" si="12"/>
        <v>3600</v>
      </c>
      <c r="I147" s="34">
        <f t="shared" si="13"/>
        <v>4320</v>
      </c>
      <c r="J147" s="15">
        <v>0</v>
      </c>
      <c r="K147" s="16">
        <f t="shared" si="14"/>
        <v>0</v>
      </c>
      <c r="L147" s="16">
        <f t="shared" si="15"/>
        <v>0</v>
      </c>
      <c r="M147" s="30" t="s">
        <v>17</v>
      </c>
      <c r="N147" s="36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</row>
    <row r="148" spans="1:73" ht="20.25" x14ac:dyDescent="0.25">
      <c r="A148" s="4">
        <v>139</v>
      </c>
      <c r="B148" s="5">
        <v>1017343</v>
      </c>
      <c r="C148" s="6" t="s">
        <v>470</v>
      </c>
      <c r="D148" s="1" t="s">
        <v>163</v>
      </c>
      <c r="E148" s="30" t="s">
        <v>16</v>
      </c>
      <c r="F148" s="30">
        <v>2</v>
      </c>
      <c r="G148" s="39">
        <v>1700</v>
      </c>
      <c r="H148" s="34">
        <f t="shared" si="12"/>
        <v>3400</v>
      </c>
      <c r="I148" s="34">
        <f t="shared" si="13"/>
        <v>4080</v>
      </c>
      <c r="J148" s="15">
        <v>0</v>
      </c>
      <c r="K148" s="16">
        <f t="shared" si="14"/>
        <v>0</v>
      </c>
      <c r="L148" s="16">
        <f t="shared" si="15"/>
        <v>0</v>
      </c>
      <c r="M148" s="30" t="s">
        <v>17</v>
      </c>
      <c r="N148" s="36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</row>
    <row r="149" spans="1:73" ht="20.25" x14ac:dyDescent="0.25">
      <c r="A149" s="4">
        <v>140</v>
      </c>
      <c r="B149" s="5">
        <v>1005767</v>
      </c>
      <c r="C149" s="6" t="s">
        <v>470</v>
      </c>
      <c r="D149" s="1" t="s">
        <v>164</v>
      </c>
      <c r="E149" s="30" t="s">
        <v>467</v>
      </c>
      <c r="F149" s="30">
        <v>73</v>
      </c>
      <c r="G149" s="39">
        <v>65</v>
      </c>
      <c r="H149" s="34">
        <f t="shared" si="12"/>
        <v>4745</v>
      </c>
      <c r="I149" s="34">
        <f t="shared" si="13"/>
        <v>5694</v>
      </c>
      <c r="J149" s="15">
        <v>0</v>
      </c>
      <c r="K149" s="16">
        <f t="shared" si="14"/>
        <v>0</v>
      </c>
      <c r="L149" s="16">
        <f t="shared" si="15"/>
        <v>0</v>
      </c>
      <c r="M149" s="30" t="s">
        <v>17</v>
      </c>
      <c r="N149" s="36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</row>
    <row r="150" spans="1:73" ht="20.25" x14ac:dyDescent="0.25">
      <c r="A150" s="4">
        <v>141</v>
      </c>
      <c r="B150" s="5">
        <v>1018348</v>
      </c>
      <c r="C150" s="6" t="s">
        <v>470</v>
      </c>
      <c r="D150" s="1" t="s">
        <v>165</v>
      </c>
      <c r="E150" s="30" t="s">
        <v>16</v>
      </c>
      <c r="F150" s="30">
        <v>2</v>
      </c>
      <c r="G150" s="39">
        <v>3300</v>
      </c>
      <c r="H150" s="34">
        <f t="shared" si="12"/>
        <v>6600</v>
      </c>
      <c r="I150" s="34">
        <f t="shared" si="13"/>
        <v>7920</v>
      </c>
      <c r="J150" s="15">
        <v>0</v>
      </c>
      <c r="K150" s="16">
        <f t="shared" si="14"/>
        <v>0</v>
      </c>
      <c r="L150" s="16">
        <f t="shared" si="15"/>
        <v>0</v>
      </c>
      <c r="M150" s="30" t="s">
        <v>17</v>
      </c>
      <c r="N150" s="36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</row>
    <row r="151" spans="1:73" ht="20.25" x14ac:dyDescent="0.25">
      <c r="A151" s="4">
        <v>142</v>
      </c>
      <c r="B151" s="5">
        <v>1017157</v>
      </c>
      <c r="C151" s="6" t="s">
        <v>470</v>
      </c>
      <c r="D151" s="1" t="s">
        <v>166</v>
      </c>
      <c r="E151" s="30" t="s">
        <v>16</v>
      </c>
      <c r="F151" s="30">
        <v>1</v>
      </c>
      <c r="G151" s="39">
        <v>1300</v>
      </c>
      <c r="H151" s="34">
        <f t="shared" si="12"/>
        <v>1300</v>
      </c>
      <c r="I151" s="34">
        <f t="shared" si="13"/>
        <v>1560</v>
      </c>
      <c r="J151" s="15">
        <v>0</v>
      </c>
      <c r="K151" s="16">
        <f t="shared" si="14"/>
        <v>0</v>
      </c>
      <c r="L151" s="16">
        <f t="shared" si="15"/>
        <v>0</v>
      </c>
      <c r="M151" s="30" t="s">
        <v>17</v>
      </c>
      <c r="N151" s="36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</row>
    <row r="152" spans="1:73" ht="20.25" x14ac:dyDescent="0.25">
      <c r="A152" s="4">
        <v>143</v>
      </c>
      <c r="B152" s="5">
        <v>1000806</v>
      </c>
      <c r="C152" s="6" t="s">
        <v>470</v>
      </c>
      <c r="D152" s="1" t="s">
        <v>167</v>
      </c>
      <c r="E152" s="30" t="s">
        <v>16</v>
      </c>
      <c r="F152" s="30">
        <v>16</v>
      </c>
      <c r="G152" s="39">
        <v>57</v>
      </c>
      <c r="H152" s="34">
        <f t="shared" si="12"/>
        <v>912</v>
      </c>
      <c r="I152" s="34">
        <f t="shared" si="13"/>
        <v>1094.3999999999999</v>
      </c>
      <c r="J152" s="15">
        <v>0</v>
      </c>
      <c r="K152" s="16">
        <f t="shared" si="14"/>
        <v>0</v>
      </c>
      <c r="L152" s="16">
        <f t="shared" si="15"/>
        <v>0</v>
      </c>
      <c r="M152" s="30" t="s">
        <v>17</v>
      </c>
      <c r="N152" s="36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</row>
    <row r="153" spans="1:73" ht="20.25" x14ac:dyDescent="0.25">
      <c r="A153" s="4">
        <v>144</v>
      </c>
      <c r="B153" s="5">
        <v>1026196</v>
      </c>
      <c r="C153" s="6" t="s">
        <v>470</v>
      </c>
      <c r="D153" s="1" t="s">
        <v>168</v>
      </c>
      <c r="E153" s="30" t="s">
        <v>16</v>
      </c>
      <c r="F153" s="30">
        <v>12</v>
      </c>
      <c r="G153" s="39">
        <v>480</v>
      </c>
      <c r="H153" s="34">
        <f t="shared" si="12"/>
        <v>5760</v>
      </c>
      <c r="I153" s="34">
        <f t="shared" si="13"/>
        <v>6912</v>
      </c>
      <c r="J153" s="15">
        <v>0</v>
      </c>
      <c r="K153" s="16">
        <f t="shared" si="14"/>
        <v>0</v>
      </c>
      <c r="L153" s="16">
        <f t="shared" si="15"/>
        <v>0</v>
      </c>
      <c r="M153" s="30" t="s">
        <v>17</v>
      </c>
      <c r="N153" s="36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</row>
    <row r="154" spans="1:73" ht="20.25" x14ac:dyDescent="0.25">
      <c r="A154" s="4">
        <v>145</v>
      </c>
      <c r="B154" s="5">
        <v>1026194</v>
      </c>
      <c r="C154" s="6" t="s">
        <v>470</v>
      </c>
      <c r="D154" s="1" t="s">
        <v>169</v>
      </c>
      <c r="E154" s="30" t="s">
        <v>16</v>
      </c>
      <c r="F154" s="30">
        <v>49</v>
      </c>
      <c r="G154" s="39">
        <v>45</v>
      </c>
      <c r="H154" s="34">
        <f t="shared" si="12"/>
        <v>2205</v>
      </c>
      <c r="I154" s="34">
        <f t="shared" si="13"/>
        <v>2646</v>
      </c>
      <c r="J154" s="15">
        <v>0</v>
      </c>
      <c r="K154" s="16">
        <f t="shared" si="14"/>
        <v>0</v>
      </c>
      <c r="L154" s="16">
        <f t="shared" si="15"/>
        <v>0</v>
      </c>
      <c r="M154" s="30" t="s">
        <v>17</v>
      </c>
      <c r="N154" s="36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</row>
    <row r="155" spans="1:73" ht="20.25" x14ac:dyDescent="0.25">
      <c r="A155" s="4">
        <v>146</v>
      </c>
      <c r="B155" s="5" t="s">
        <v>398</v>
      </c>
      <c r="C155" s="6" t="s">
        <v>470</v>
      </c>
      <c r="D155" s="1" t="s">
        <v>170</v>
      </c>
      <c r="E155" s="30" t="s">
        <v>16</v>
      </c>
      <c r="F155" s="30">
        <v>7</v>
      </c>
      <c r="G155" s="39">
        <v>200</v>
      </c>
      <c r="H155" s="34">
        <f t="shared" si="12"/>
        <v>1400</v>
      </c>
      <c r="I155" s="34">
        <f t="shared" si="13"/>
        <v>1680</v>
      </c>
      <c r="J155" s="15">
        <v>0</v>
      </c>
      <c r="K155" s="16">
        <f t="shared" si="14"/>
        <v>0</v>
      </c>
      <c r="L155" s="16">
        <f t="shared" si="15"/>
        <v>0</v>
      </c>
      <c r="M155" s="30" t="s">
        <v>17</v>
      </c>
      <c r="N155" s="36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</row>
    <row r="156" spans="1:73" ht="20.25" x14ac:dyDescent="0.25">
      <c r="A156" s="4">
        <v>147</v>
      </c>
      <c r="B156" s="5">
        <v>1035149</v>
      </c>
      <c r="C156" s="6" t="s">
        <v>470</v>
      </c>
      <c r="D156" s="1" t="s">
        <v>171</v>
      </c>
      <c r="E156" s="30" t="s">
        <v>16</v>
      </c>
      <c r="F156" s="30">
        <v>1</v>
      </c>
      <c r="G156" s="39">
        <v>4400</v>
      </c>
      <c r="H156" s="34">
        <f t="shared" si="12"/>
        <v>4400</v>
      </c>
      <c r="I156" s="34">
        <f t="shared" si="13"/>
        <v>5280</v>
      </c>
      <c r="J156" s="15">
        <v>0</v>
      </c>
      <c r="K156" s="16">
        <f t="shared" si="14"/>
        <v>0</v>
      </c>
      <c r="L156" s="16">
        <f t="shared" si="15"/>
        <v>0</v>
      </c>
      <c r="M156" s="30" t="s">
        <v>17</v>
      </c>
      <c r="N156" s="36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</row>
    <row r="157" spans="1:73" ht="20.25" x14ac:dyDescent="0.25">
      <c r="A157" s="4">
        <v>148</v>
      </c>
      <c r="B157" s="5">
        <v>1008565</v>
      </c>
      <c r="C157" s="6" t="s">
        <v>470</v>
      </c>
      <c r="D157" s="1" t="s">
        <v>172</v>
      </c>
      <c r="E157" s="30" t="s">
        <v>16</v>
      </c>
      <c r="F157" s="30">
        <v>15</v>
      </c>
      <c r="G157" s="39">
        <v>100</v>
      </c>
      <c r="H157" s="34">
        <f t="shared" si="12"/>
        <v>1500</v>
      </c>
      <c r="I157" s="34">
        <f t="shared" si="13"/>
        <v>1800</v>
      </c>
      <c r="J157" s="15">
        <v>0</v>
      </c>
      <c r="K157" s="16">
        <f t="shared" si="14"/>
        <v>0</v>
      </c>
      <c r="L157" s="16">
        <f t="shared" si="15"/>
        <v>0</v>
      </c>
      <c r="M157" s="30" t="s">
        <v>17</v>
      </c>
      <c r="N157" s="36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</row>
    <row r="158" spans="1:73" ht="20.25" x14ac:dyDescent="0.25">
      <c r="A158" s="4">
        <v>149</v>
      </c>
      <c r="B158" s="5">
        <v>1008563</v>
      </c>
      <c r="C158" s="6" t="s">
        <v>470</v>
      </c>
      <c r="D158" s="1" t="s">
        <v>172</v>
      </c>
      <c r="E158" s="30" t="s">
        <v>16</v>
      </c>
      <c r="F158" s="30">
        <v>15</v>
      </c>
      <c r="G158" s="39">
        <v>140</v>
      </c>
      <c r="H158" s="34">
        <f t="shared" si="12"/>
        <v>2100</v>
      </c>
      <c r="I158" s="34">
        <f t="shared" si="13"/>
        <v>2520</v>
      </c>
      <c r="J158" s="15">
        <v>0</v>
      </c>
      <c r="K158" s="16">
        <f t="shared" si="14"/>
        <v>0</v>
      </c>
      <c r="L158" s="16">
        <f t="shared" si="15"/>
        <v>0</v>
      </c>
      <c r="M158" s="30" t="s">
        <v>17</v>
      </c>
      <c r="N158" s="36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</row>
    <row r="159" spans="1:73" ht="20.25" x14ac:dyDescent="0.25">
      <c r="A159" s="4">
        <v>150</v>
      </c>
      <c r="B159" s="5">
        <v>1008561</v>
      </c>
      <c r="C159" s="6" t="s">
        <v>470</v>
      </c>
      <c r="D159" s="1" t="s">
        <v>172</v>
      </c>
      <c r="E159" s="30" t="s">
        <v>16</v>
      </c>
      <c r="F159" s="30">
        <v>60</v>
      </c>
      <c r="G159" s="39">
        <v>71</v>
      </c>
      <c r="H159" s="34">
        <f t="shared" si="12"/>
        <v>4260</v>
      </c>
      <c r="I159" s="34">
        <f t="shared" si="13"/>
        <v>5112</v>
      </c>
      <c r="J159" s="15">
        <v>0</v>
      </c>
      <c r="K159" s="16">
        <f t="shared" si="14"/>
        <v>0</v>
      </c>
      <c r="L159" s="16">
        <f t="shared" si="15"/>
        <v>0</v>
      </c>
      <c r="M159" s="30" t="s">
        <v>17</v>
      </c>
      <c r="N159" s="36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</row>
    <row r="160" spans="1:73" ht="20.25" x14ac:dyDescent="0.25">
      <c r="A160" s="4">
        <v>151</v>
      </c>
      <c r="B160" s="5">
        <v>1008564</v>
      </c>
      <c r="C160" s="6" t="s">
        <v>470</v>
      </c>
      <c r="D160" s="1" t="s">
        <v>173</v>
      </c>
      <c r="E160" s="30" t="s">
        <v>16</v>
      </c>
      <c r="F160" s="30">
        <v>15</v>
      </c>
      <c r="G160" s="39">
        <v>100</v>
      </c>
      <c r="H160" s="34">
        <f t="shared" si="12"/>
        <v>1500</v>
      </c>
      <c r="I160" s="34">
        <f t="shared" si="13"/>
        <v>1800</v>
      </c>
      <c r="J160" s="15">
        <v>0</v>
      </c>
      <c r="K160" s="16">
        <f t="shared" si="14"/>
        <v>0</v>
      </c>
      <c r="L160" s="16">
        <f t="shared" si="15"/>
        <v>0</v>
      </c>
      <c r="M160" s="30" t="s">
        <v>17</v>
      </c>
      <c r="N160" s="36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</row>
    <row r="161" spans="1:73" ht="20.25" x14ac:dyDescent="0.25">
      <c r="A161" s="4">
        <v>152</v>
      </c>
      <c r="B161" s="5">
        <v>1008562</v>
      </c>
      <c r="C161" s="6" t="s">
        <v>470</v>
      </c>
      <c r="D161" s="1" t="s">
        <v>173</v>
      </c>
      <c r="E161" s="30" t="s">
        <v>16</v>
      </c>
      <c r="F161" s="30">
        <v>15</v>
      </c>
      <c r="G161" s="39">
        <v>140</v>
      </c>
      <c r="H161" s="34">
        <f t="shared" si="12"/>
        <v>2100</v>
      </c>
      <c r="I161" s="34">
        <f t="shared" si="13"/>
        <v>2520</v>
      </c>
      <c r="J161" s="15">
        <v>0</v>
      </c>
      <c r="K161" s="16">
        <f t="shared" si="14"/>
        <v>0</v>
      </c>
      <c r="L161" s="16">
        <f t="shared" si="15"/>
        <v>0</v>
      </c>
      <c r="M161" s="30" t="s">
        <v>17</v>
      </c>
      <c r="N161" s="36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</row>
    <row r="162" spans="1:73" ht="20.25" x14ac:dyDescent="0.25">
      <c r="A162" s="4">
        <v>153</v>
      </c>
      <c r="B162" s="5">
        <v>1008560</v>
      </c>
      <c r="C162" s="6" t="s">
        <v>470</v>
      </c>
      <c r="D162" s="1" t="s">
        <v>173</v>
      </c>
      <c r="E162" s="30" t="s">
        <v>16</v>
      </c>
      <c r="F162" s="30">
        <v>36</v>
      </c>
      <c r="G162" s="39">
        <v>71</v>
      </c>
      <c r="H162" s="34">
        <f t="shared" si="12"/>
        <v>2556</v>
      </c>
      <c r="I162" s="34">
        <f t="shared" si="13"/>
        <v>3067.2</v>
      </c>
      <c r="J162" s="15">
        <v>0</v>
      </c>
      <c r="K162" s="16">
        <f t="shared" si="14"/>
        <v>0</v>
      </c>
      <c r="L162" s="16">
        <f t="shared" si="15"/>
        <v>0</v>
      </c>
      <c r="M162" s="30" t="s">
        <v>17</v>
      </c>
      <c r="N162" s="36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</row>
    <row r="163" spans="1:73" ht="20.25" x14ac:dyDescent="0.25">
      <c r="A163" s="4">
        <v>154</v>
      </c>
      <c r="B163" s="5" t="s">
        <v>399</v>
      </c>
      <c r="C163" s="6" t="s">
        <v>470</v>
      </c>
      <c r="D163" s="1" t="s">
        <v>174</v>
      </c>
      <c r="E163" s="30" t="s">
        <v>16</v>
      </c>
      <c r="F163" s="30">
        <v>20</v>
      </c>
      <c r="G163" s="39">
        <v>50</v>
      </c>
      <c r="H163" s="34">
        <f t="shared" si="12"/>
        <v>1000</v>
      </c>
      <c r="I163" s="34">
        <f t="shared" si="13"/>
        <v>1200</v>
      </c>
      <c r="J163" s="15">
        <v>0</v>
      </c>
      <c r="K163" s="16">
        <f t="shared" si="14"/>
        <v>0</v>
      </c>
      <c r="L163" s="16">
        <f t="shared" si="15"/>
        <v>0</v>
      </c>
      <c r="M163" s="30" t="s">
        <v>17</v>
      </c>
      <c r="N163" s="36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</row>
    <row r="164" spans="1:73" ht="20.25" x14ac:dyDescent="0.25">
      <c r="A164" s="4">
        <v>155</v>
      </c>
      <c r="B164" s="5" t="s">
        <v>400</v>
      </c>
      <c r="C164" s="6" t="s">
        <v>470</v>
      </c>
      <c r="D164" s="1" t="s">
        <v>175</v>
      </c>
      <c r="E164" s="30" t="s">
        <v>16</v>
      </c>
      <c r="F164" s="30">
        <v>1</v>
      </c>
      <c r="G164" s="39">
        <v>1100</v>
      </c>
      <c r="H164" s="34">
        <f t="shared" si="12"/>
        <v>1100</v>
      </c>
      <c r="I164" s="34">
        <f t="shared" si="13"/>
        <v>1320</v>
      </c>
      <c r="J164" s="15">
        <v>0</v>
      </c>
      <c r="K164" s="16">
        <f t="shared" si="14"/>
        <v>0</v>
      </c>
      <c r="L164" s="16">
        <f t="shared" si="15"/>
        <v>0</v>
      </c>
      <c r="M164" s="30" t="s">
        <v>17</v>
      </c>
      <c r="N164" s="36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</row>
    <row r="165" spans="1:73" ht="20.25" x14ac:dyDescent="0.25">
      <c r="A165" s="4">
        <v>156</v>
      </c>
      <c r="B165" s="5">
        <v>1015921</v>
      </c>
      <c r="C165" s="6" t="s">
        <v>470</v>
      </c>
      <c r="D165" s="1" t="s">
        <v>176</v>
      </c>
      <c r="E165" s="30" t="s">
        <v>16</v>
      </c>
      <c r="F165" s="30">
        <v>2</v>
      </c>
      <c r="G165" s="39">
        <v>510</v>
      </c>
      <c r="H165" s="34">
        <f t="shared" si="12"/>
        <v>1020</v>
      </c>
      <c r="I165" s="34">
        <f t="shared" si="13"/>
        <v>1224</v>
      </c>
      <c r="J165" s="15">
        <v>0</v>
      </c>
      <c r="K165" s="16">
        <f t="shared" si="14"/>
        <v>0</v>
      </c>
      <c r="L165" s="16">
        <f t="shared" si="15"/>
        <v>0</v>
      </c>
      <c r="M165" s="30" t="s">
        <v>17</v>
      </c>
      <c r="N165" s="36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</row>
    <row r="166" spans="1:73" ht="56.25" x14ac:dyDescent="0.25">
      <c r="A166" s="4">
        <v>157</v>
      </c>
      <c r="B166" s="5" t="s">
        <v>401</v>
      </c>
      <c r="C166" s="6" t="s">
        <v>470</v>
      </c>
      <c r="D166" s="1" t="s">
        <v>177</v>
      </c>
      <c r="E166" s="30" t="s">
        <v>468</v>
      </c>
      <c r="F166" s="30">
        <v>4</v>
      </c>
      <c r="G166" s="39">
        <v>970</v>
      </c>
      <c r="H166" s="34">
        <f t="shared" si="12"/>
        <v>3880</v>
      </c>
      <c r="I166" s="34">
        <f t="shared" si="13"/>
        <v>4656</v>
      </c>
      <c r="J166" s="15">
        <v>0</v>
      </c>
      <c r="K166" s="16">
        <f t="shared" si="14"/>
        <v>0</v>
      </c>
      <c r="L166" s="16">
        <f t="shared" si="15"/>
        <v>0</v>
      </c>
      <c r="M166" s="30" t="s">
        <v>17</v>
      </c>
      <c r="N166" s="36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</row>
    <row r="167" spans="1:73" ht="56.25" x14ac:dyDescent="0.25">
      <c r="A167" s="4">
        <v>158</v>
      </c>
      <c r="B167" s="5" t="s">
        <v>402</v>
      </c>
      <c r="C167" s="6" t="s">
        <v>470</v>
      </c>
      <c r="D167" s="1" t="s">
        <v>178</v>
      </c>
      <c r="E167" s="30" t="s">
        <v>468</v>
      </c>
      <c r="F167" s="30">
        <v>4</v>
      </c>
      <c r="G167" s="39">
        <v>970</v>
      </c>
      <c r="H167" s="34">
        <f t="shared" si="12"/>
        <v>3880</v>
      </c>
      <c r="I167" s="34">
        <f t="shared" si="13"/>
        <v>4656</v>
      </c>
      <c r="J167" s="15">
        <v>0</v>
      </c>
      <c r="K167" s="16">
        <f t="shared" si="14"/>
        <v>0</v>
      </c>
      <c r="L167" s="16">
        <f t="shared" si="15"/>
        <v>0</v>
      </c>
      <c r="M167" s="30" t="s">
        <v>17</v>
      </c>
      <c r="N167" s="36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</row>
    <row r="168" spans="1:73" ht="56.25" x14ac:dyDescent="0.25">
      <c r="A168" s="4">
        <v>159</v>
      </c>
      <c r="B168" s="5" t="s">
        <v>403</v>
      </c>
      <c r="C168" s="6" t="s">
        <v>470</v>
      </c>
      <c r="D168" s="1" t="s">
        <v>179</v>
      </c>
      <c r="E168" s="30" t="s">
        <v>468</v>
      </c>
      <c r="F168" s="30">
        <v>2</v>
      </c>
      <c r="G168" s="39">
        <v>970</v>
      </c>
      <c r="H168" s="34">
        <f t="shared" si="12"/>
        <v>1940</v>
      </c>
      <c r="I168" s="34">
        <f t="shared" si="13"/>
        <v>2328</v>
      </c>
      <c r="J168" s="15">
        <v>0</v>
      </c>
      <c r="K168" s="16">
        <f t="shared" si="14"/>
        <v>0</v>
      </c>
      <c r="L168" s="16">
        <f t="shared" si="15"/>
        <v>0</v>
      </c>
      <c r="M168" s="30" t="s">
        <v>17</v>
      </c>
      <c r="N168" s="36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</row>
    <row r="169" spans="1:73" ht="56.25" x14ac:dyDescent="0.25">
      <c r="A169" s="4">
        <v>160</v>
      </c>
      <c r="B169" s="5" t="s">
        <v>404</v>
      </c>
      <c r="C169" s="6" t="s">
        <v>470</v>
      </c>
      <c r="D169" s="1" t="s">
        <v>180</v>
      </c>
      <c r="E169" s="30" t="s">
        <v>468</v>
      </c>
      <c r="F169" s="30">
        <v>3</v>
      </c>
      <c r="G169" s="39">
        <v>970</v>
      </c>
      <c r="H169" s="34">
        <f t="shared" si="12"/>
        <v>2910</v>
      </c>
      <c r="I169" s="34">
        <f t="shared" si="13"/>
        <v>3492</v>
      </c>
      <c r="J169" s="15">
        <v>0</v>
      </c>
      <c r="K169" s="16">
        <f t="shared" si="14"/>
        <v>0</v>
      </c>
      <c r="L169" s="16">
        <f t="shared" si="15"/>
        <v>0</v>
      </c>
      <c r="M169" s="30" t="s">
        <v>17</v>
      </c>
      <c r="N169" s="36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</row>
    <row r="170" spans="1:73" ht="56.25" x14ac:dyDescent="0.25">
      <c r="A170" s="4">
        <v>161</v>
      </c>
      <c r="B170" s="5" t="s">
        <v>405</v>
      </c>
      <c r="C170" s="6" t="s">
        <v>470</v>
      </c>
      <c r="D170" s="1" t="s">
        <v>181</v>
      </c>
      <c r="E170" s="30" t="s">
        <v>468</v>
      </c>
      <c r="F170" s="30">
        <v>1</v>
      </c>
      <c r="G170" s="39">
        <v>970</v>
      </c>
      <c r="H170" s="34">
        <f t="shared" si="12"/>
        <v>970</v>
      </c>
      <c r="I170" s="34">
        <f t="shared" si="13"/>
        <v>1164</v>
      </c>
      <c r="J170" s="15">
        <v>0</v>
      </c>
      <c r="K170" s="16">
        <f t="shared" si="14"/>
        <v>0</v>
      </c>
      <c r="L170" s="16">
        <f t="shared" si="15"/>
        <v>0</v>
      </c>
      <c r="M170" s="30" t="s">
        <v>17</v>
      </c>
      <c r="N170" s="36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</row>
    <row r="171" spans="1:73" ht="56.25" x14ac:dyDescent="0.25">
      <c r="A171" s="4">
        <v>162</v>
      </c>
      <c r="B171" s="5" t="s">
        <v>406</v>
      </c>
      <c r="C171" s="6" t="s">
        <v>470</v>
      </c>
      <c r="D171" s="1" t="s">
        <v>182</v>
      </c>
      <c r="E171" s="30" t="s">
        <v>468</v>
      </c>
      <c r="F171" s="30">
        <v>1</v>
      </c>
      <c r="G171" s="39">
        <v>970</v>
      </c>
      <c r="H171" s="34">
        <f t="shared" si="12"/>
        <v>970</v>
      </c>
      <c r="I171" s="34">
        <f t="shared" si="13"/>
        <v>1164</v>
      </c>
      <c r="J171" s="15">
        <v>0</v>
      </c>
      <c r="K171" s="16">
        <f t="shared" si="14"/>
        <v>0</v>
      </c>
      <c r="L171" s="16">
        <f t="shared" si="15"/>
        <v>0</v>
      </c>
      <c r="M171" s="30" t="s">
        <v>17</v>
      </c>
      <c r="N171" s="36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</row>
    <row r="172" spans="1:73" ht="20.25" x14ac:dyDescent="0.25">
      <c r="A172" s="4">
        <v>163</v>
      </c>
      <c r="B172" s="5" t="s">
        <v>407</v>
      </c>
      <c r="C172" s="6" t="s">
        <v>470</v>
      </c>
      <c r="D172" s="1" t="s">
        <v>183</v>
      </c>
      <c r="E172" s="30" t="s">
        <v>468</v>
      </c>
      <c r="F172" s="30">
        <v>1</v>
      </c>
      <c r="G172" s="39">
        <v>1600</v>
      </c>
      <c r="H172" s="34">
        <f t="shared" si="12"/>
        <v>1600</v>
      </c>
      <c r="I172" s="34">
        <f t="shared" si="13"/>
        <v>1920</v>
      </c>
      <c r="J172" s="15">
        <v>0</v>
      </c>
      <c r="K172" s="16">
        <f t="shared" si="14"/>
        <v>0</v>
      </c>
      <c r="L172" s="16">
        <f t="shared" si="15"/>
        <v>0</v>
      </c>
      <c r="M172" s="30" t="s">
        <v>17</v>
      </c>
      <c r="N172" s="36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</row>
    <row r="173" spans="1:73" ht="37.5" x14ac:dyDescent="0.25">
      <c r="A173" s="4">
        <v>164</v>
      </c>
      <c r="B173" s="5">
        <v>1045664</v>
      </c>
      <c r="C173" s="6" t="s">
        <v>470</v>
      </c>
      <c r="D173" s="1" t="s">
        <v>184</v>
      </c>
      <c r="E173" s="30" t="s">
        <v>468</v>
      </c>
      <c r="F173" s="30">
        <v>1</v>
      </c>
      <c r="G173" s="39">
        <v>1600</v>
      </c>
      <c r="H173" s="34">
        <f t="shared" si="12"/>
        <v>1600</v>
      </c>
      <c r="I173" s="34">
        <f t="shared" si="13"/>
        <v>1920</v>
      </c>
      <c r="J173" s="15">
        <v>0</v>
      </c>
      <c r="K173" s="16">
        <f t="shared" si="14"/>
        <v>0</v>
      </c>
      <c r="L173" s="16">
        <f t="shared" si="15"/>
        <v>0</v>
      </c>
      <c r="M173" s="30" t="s">
        <v>17</v>
      </c>
      <c r="N173" s="36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</row>
    <row r="174" spans="1:73" ht="37.5" x14ac:dyDescent="0.25">
      <c r="A174" s="4">
        <v>165</v>
      </c>
      <c r="B174" s="5">
        <v>1045659</v>
      </c>
      <c r="C174" s="6" t="s">
        <v>470</v>
      </c>
      <c r="D174" s="1" t="s">
        <v>185</v>
      </c>
      <c r="E174" s="30" t="s">
        <v>468</v>
      </c>
      <c r="F174" s="30">
        <v>2</v>
      </c>
      <c r="G174" s="39">
        <v>2100</v>
      </c>
      <c r="H174" s="34">
        <f t="shared" si="12"/>
        <v>4200</v>
      </c>
      <c r="I174" s="34">
        <f t="shared" si="13"/>
        <v>5040</v>
      </c>
      <c r="J174" s="15">
        <v>0</v>
      </c>
      <c r="K174" s="16">
        <f t="shared" si="14"/>
        <v>0</v>
      </c>
      <c r="L174" s="16">
        <f t="shared" si="15"/>
        <v>0</v>
      </c>
      <c r="M174" s="30" t="s">
        <v>17</v>
      </c>
      <c r="N174" s="36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</row>
    <row r="175" spans="1:73" ht="37.5" x14ac:dyDescent="0.25">
      <c r="A175" s="4">
        <v>166</v>
      </c>
      <c r="B175" s="5">
        <v>1045660</v>
      </c>
      <c r="C175" s="6" t="s">
        <v>470</v>
      </c>
      <c r="D175" s="1" t="s">
        <v>186</v>
      </c>
      <c r="E175" s="30" t="s">
        <v>468</v>
      </c>
      <c r="F175" s="30">
        <v>1</v>
      </c>
      <c r="G175" s="39">
        <v>2100</v>
      </c>
      <c r="H175" s="34">
        <f t="shared" si="12"/>
        <v>2100</v>
      </c>
      <c r="I175" s="34">
        <f t="shared" si="13"/>
        <v>2520</v>
      </c>
      <c r="J175" s="15">
        <v>0</v>
      </c>
      <c r="K175" s="16">
        <f t="shared" si="14"/>
        <v>0</v>
      </c>
      <c r="L175" s="16">
        <f t="shared" si="15"/>
        <v>0</v>
      </c>
      <c r="M175" s="30" t="s">
        <v>17</v>
      </c>
      <c r="N175" s="36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</row>
    <row r="176" spans="1:73" ht="37.5" x14ac:dyDescent="0.25">
      <c r="A176" s="4">
        <v>167</v>
      </c>
      <c r="B176" s="5">
        <v>1051398</v>
      </c>
      <c r="C176" s="6" t="s">
        <v>470</v>
      </c>
      <c r="D176" s="1" t="s">
        <v>187</v>
      </c>
      <c r="E176" s="30" t="s">
        <v>468</v>
      </c>
      <c r="F176" s="30">
        <v>1</v>
      </c>
      <c r="G176" s="39">
        <v>1600</v>
      </c>
      <c r="H176" s="34">
        <f t="shared" si="12"/>
        <v>1600</v>
      </c>
      <c r="I176" s="34">
        <f t="shared" si="13"/>
        <v>1920</v>
      </c>
      <c r="J176" s="15">
        <v>0</v>
      </c>
      <c r="K176" s="16">
        <f t="shared" si="14"/>
        <v>0</v>
      </c>
      <c r="L176" s="16">
        <f t="shared" si="15"/>
        <v>0</v>
      </c>
      <c r="M176" s="30" t="s">
        <v>17</v>
      </c>
      <c r="N176" s="36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</row>
    <row r="177" spans="1:73" ht="37.5" x14ac:dyDescent="0.25">
      <c r="A177" s="4">
        <v>168</v>
      </c>
      <c r="B177" s="5">
        <v>1051399</v>
      </c>
      <c r="C177" s="6" t="s">
        <v>470</v>
      </c>
      <c r="D177" s="1" t="s">
        <v>188</v>
      </c>
      <c r="E177" s="30" t="s">
        <v>468</v>
      </c>
      <c r="F177" s="30">
        <v>3</v>
      </c>
      <c r="G177" s="39">
        <v>1600</v>
      </c>
      <c r="H177" s="34">
        <f t="shared" si="12"/>
        <v>4800</v>
      </c>
      <c r="I177" s="34">
        <f t="shared" si="13"/>
        <v>5760</v>
      </c>
      <c r="J177" s="15">
        <v>0</v>
      </c>
      <c r="K177" s="16">
        <f t="shared" si="14"/>
        <v>0</v>
      </c>
      <c r="L177" s="16">
        <f t="shared" si="15"/>
        <v>0</v>
      </c>
      <c r="M177" s="30" t="s">
        <v>17</v>
      </c>
      <c r="N177" s="36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</row>
    <row r="178" spans="1:73" ht="56.25" x14ac:dyDescent="0.25">
      <c r="A178" s="4">
        <v>169</v>
      </c>
      <c r="B178" s="5" t="s">
        <v>408</v>
      </c>
      <c r="C178" s="6" t="s">
        <v>470</v>
      </c>
      <c r="D178" s="1" t="s">
        <v>189</v>
      </c>
      <c r="E178" s="30" t="s">
        <v>468</v>
      </c>
      <c r="F178" s="30">
        <v>1</v>
      </c>
      <c r="G178" s="39">
        <v>1100</v>
      </c>
      <c r="H178" s="34">
        <f t="shared" si="12"/>
        <v>1100</v>
      </c>
      <c r="I178" s="34">
        <f t="shared" si="13"/>
        <v>1320</v>
      </c>
      <c r="J178" s="15">
        <v>0</v>
      </c>
      <c r="K178" s="16">
        <f t="shared" si="14"/>
        <v>0</v>
      </c>
      <c r="L178" s="16">
        <f t="shared" si="15"/>
        <v>0</v>
      </c>
      <c r="M178" s="30" t="s">
        <v>17</v>
      </c>
      <c r="N178" s="36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</row>
    <row r="179" spans="1:73" ht="56.25" x14ac:dyDescent="0.25">
      <c r="A179" s="4">
        <v>170</v>
      </c>
      <c r="B179" s="5" t="s">
        <v>409</v>
      </c>
      <c r="C179" s="6" t="s">
        <v>470</v>
      </c>
      <c r="D179" s="1" t="s">
        <v>190</v>
      </c>
      <c r="E179" s="30" t="s">
        <v>468</v>
      </c>
      <c r="F179" s="30">
        <v>2</v>
      </c>
      <c r="G179" s="39">
        <v>1100</v>
      </c>
      <c r="H179" s="34">
        <f t="shared" si="12"/>
        <v>2200</v>
      </c>
      <c r="I179" s="34">
        <f t="shared" si="13"/>
        <v>2640</v>
      </c>
      <c r="J179" s="15">
        <v>0</v>
      </c>
      <c r="K179" s="16">
        <f t="shared" si="14"/>
        <v>0</v>
      </c>
      <c r="L179" s="16">
        <f t="shared" si="15"/>
        <v>0</v>
      </c>
      <c r="M179" s="30" t="s">
        <v>17</v>
      </c>
      <c r="N179" s="36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</row>
    <row r="180" spans="1:73" ht="56.25" x14ac:dyDescent="0.25">
      <c r="A180" s="4">
        <v>171</v>
      </c>
      <c r="B180" s="5" t="s">
        <v>410</v>
      </c>
      <c r="C180" s="6" t="s">
        <v>470</v>
      </c>
      <c r="D180" s="1" t="s">
        <v>191</v>
      </c>
      <c r="E180" s="30" t="s">
        <v>468</v>
      </c>
      <c r="F180" s="30">
        <v>3</v>
      </c>
      <c r="G180" s="39">
        <v>1100</v>
      </c>
      <c r="H180" s="34">
        <f t="shared" si="12"/>
        <v>3300</v>
      </c>
      <c r="I180" s="34">
        <f t="shared" si="13"/>
        <v>3960</v>
      </c>
      <c r="J180" s="15">
        <v>0</v>
      </c>
      <c r="K180" s="16">
        <f t="shared" si="14"/>
        <v>0</v>
      </c>
      <c r="L180" s="16">
        <f t="shared" si="15"/>
        <v>0</v>
      </c>
      <c r="M180" s="30" t="s">
        <v>17</v>
      </c>
      <c r="N180" s="36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</row>
    <row r="181" spans="1:73" ht="56.25" x14ac:dyDescent="0.25">
      <c r="A181" s="4">
        <v>172</v>
      </c>
      <c r="B181" s="5" t="s">
        <v>411</v>
      </c>
      <c r="C181" s="6" t="s">
        <v>470</v>
      </c>
      <c r="D181" s="1" t="s">
        <v>192</v>
      </c>
      <c r="E181" s="30" t="s">
        <v>468</v>
      </c>
      <c r="F181" s="30">
        <v>1</v>
      </c>
      <c r="G181" s="39">
        <v>1100</v>
      </c>
      <c r="H181" s="34">
        <f t="shared" si="12"/>
        <v>1100</v>
      </c>
      <c r="I181" s="34">
        <f t="shared" si="13"/>
        <v>1320</v>
      </c>
      <c r="J181" s="15">
        <v>0</v>
      </c>
      <c r="K181" s="16">
        <f t="shared" si="14"/>
        <v>0</v>
      </c>
      <c r="L181" s="16">
        <f t="shared" si="15"/>
        <v>0</v>
      </c>
      <c r="M181" s="30" t="s">
        <v>17</v>
      </c>
      <c r="N181" s="36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</row>
    <row r="182" spans="1:73" ht="20.25" x14ac:dyDescent="0.25">
      <c r="A182" s="4">
        <v>173</v>
      </c>
      <c r="B182" s="5" t="s">
        <v>412</v>
      </c>
      <c r="C182" s="6" t="s">
        <v>470</v>
      </c>
      <c r="D182" s="1" t="s">
        <v>193</v>
      </c>
      <c r="E182" s="30" t="s">
        <v>468</v>
      </c>
      <c r="F182" s="30">
        <v>1</v>
      </c>
      <c r="G182" s="39">
        <v>1600</v>
      </c>
      <c r="H182" s="34">
        <f t="shared" si="12"/>
        <v>1600</v>
      </c>
      <c r="I182" s="34">
        <f t="shared" si="13"/>
        <v>1920</v>
      </c>
      <c r="J182" s="15">
        <v>0</v>
      </c>
      <c r="K182" s="16">
        <f t="shared" si="14"/>
        <v>0</v>
      </c>
      <c r="L182" s="16">
        <f t="shared" si="15"/>
        <v>0</v>
      </c>
      <c r="M182" s="30" t="s">
        <v>17</v>
      </c>
      <c r="N182" s="36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</row>
    <row r="183" spans="1:73" ht="20.25" x14ac:dyDescent="0.25">
      <c r="A183" s="4">
        <v>174</v>
      </c>
      <c r="B183" s="5" t="s">
        <v>413</v>
      </c>
      <c r="C183" s="6" t="s">
        <v>470</v>
      </c>
      <c r="D183" s="1" t="s">
        <v>194</v>
      </c>
      <c r="E183" s="30" t="s">
        <v>468</v>
      </c>
      <c r="F183" s="30">
        <v>1</v>
      </c>
      <c r="G183" s="39">
        <v>1600</v>
      </c>
      <c r="H183" s="34">
        <f t="shared" si="12"/>
        <v>1600</v>
      </c>
      <c r="I183" s="34">
        <f t="shared" si="13"/>
        <v>1920</v>
      </c>
      <c r="J183" s="15">
        <v>0</v>
      </c>
      <c r="K183" s="16">
        <f t="shared" si="14"/>
        <v>0</v>
      </c>
      <c r="L183" s="16">
        <f t="shared" si="15"/>
        <v>0</v>
      </c>
      <c r="M183" s="30" t="s">
        <v>17</v>
      </c>
      <c r="N183" s="36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</row>
    <row r="184" spans="1:73" ht="56.25" x14ac:dyDescent="0.25">
      <c r="A184" s="4">
        <v>175</v>
      </c>
      <c r="B184" s="5">
        <v>1038582</v>
      </c>
      <c r="C184" s="6" t="s">
        <v>470</v>
      </c>
      <c r="D184" s="1" t="s">
        <v>195</v>
      </c>
      <c r="E184" s="30" t="s">
        <v>468</v>
      </c>
      <c r="F184" s="30">
        <v>4</v>
      </c>
      <c r="G184" s="39">
        <v>1600</v>
      </c>
      <c r="H184" s="34">
        <f t="shared" si="12"/>
        <v>6400</v>
      </c>
      <c r="I184" s="34">
        <f t="shared" si="13"/>
        <v>7680</v>
      </c>
      <c r="J184" s="15">
        <v>0</v>
      </c>
      <c r="K184" s="16">
        <f t="shared" si="14"/>
        <v>0</v>
      </c>
      <c r="L184" s="16">
        <f t="shared" si="15"/>
        <v>0</v>
      </c>
      <c r="M184" s="30" t="s">
        <v>17</v>
      </c>
      <c r="N184" s="36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</row>
    <row r="185" spans="1:73" ht="56.25" x14ac:dyDescent="0.25">
      <c r="A185" s="4">
        <v>176</v>
      </c>
      <c r="B185" s="5">
        <v>1037643</v>
      </c>
      <c r="C185" s="6" t="s">
        <v>470</v>
      </c>
      <c r="D185" s="1" t="s">
        <v>196</v>
      </c>
      <c r="E185" s="30" t="s">
        <v>468</v>
      </c>
      <c r="F185" s="30">
        <v>1</v>
      </c>
      <c r="G185" s="39">
        <v>1600</v>
      </c>
      <c r="H185" s="34">
        <f t="shared" si="12"/>
        <v>1600</v>
      </c>
      <c r="I185" s="34">
        <f t="shared" si="13"/>
        <v>1920</v>
      </c>
      <c r="J185" s="15">
        <v>0</v>
      </c>
      <c r="K185" s="16">
        <f t="shared" si="14"/>
        <v>0</v>
      </c>
      <c r="L185" s="16">
        <f t="shared" si="15"/>
        <v>0</v>
      </c>
      <c r="M185" s="30" t="s">
        <v>17</v>
      </c>
      <c r="N185" s="36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</row>
    <row r="186" spans="1:73" ht="56.25" x14ac:dyDescent="0.25">
      <c r="A186" s="4">
        <v>177</v>
      </c>
      <c r="B186" s="5">
        <v>1037641</v>
      </c>
      <c r="C186" s="6" t="s">
        <v>470</v>
      </c>
      <c r="D186" s="1" t="s">
        <v>196</v>
      </c>
      <c r="E186" s="30" t="s">
        <v>468</v>
      </c>
      <c r="F186" s="30">
        <v>3</v>
      </c>
      <c r="G186" s="39">
        <v>1600</v>
      </c>
      <c r="H186" s="34">
        <f t="shared" si="12"/>
        <v>4800</v>
      </c>
      <c r="I186" s="34">
        <f t="shared" si="13"/>
        <v>5760</v>
      </c>
      <c r="J186" s="15">
        <v>0</v>
      </c>
      <c r="K186" s="16">
        <f t="shared" si="14"/>
        <v>0</v>
      </c>
      <c r="L186" s="16">
        <f t="shared" si="15"/>
        <v>0</v>
      </c>
      <c r="M186" s="30" t="s">
        <v>17</v>
      </c>
      <c r="N186" s="36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</row>
    <row r="187" spans="1:73" ht="56.25" x14ac:dyDescent="0.25">
      <c r="A187" s="4">
        <v>178</v>
      </c>
      <c r="B187" s="5">
        <v>1031385</v>
      </c>
      <c r="C187" s="6" t="s">
        <v>470</v>
      </c>
      <c r="D187" s="1" t="s">
        <v>197</v>
      </c>
      <c r="E187" s="30" t="s">
        <v>468</v>
      </c>
      <c r="F187" s="30">
        <v>12</v>
      </c>
      <c r="G187" s="39">
        <v>2100</v>
      </c>
      <c r="H187" s="34">
        <f t="shared" si="12"/>
        <v>25200</v>
      </c>
      <c r="I187" s="34">
        <f t="shared" si="13"/>
        <v>30240</v>
      </c>
      <c r="J187" s="15">
        <v>0</v>
      </c>
      <c r="K187" s="16">
        <f t="shared" si="14"/>
        <v>0</v>
      </c>
      <c r="L187" s="16">
        <f t="shared" si="15"/>
        <v>0</v>
      </c>
      <c r="M187" s="30" t="s">
        <v>17</v>
      </c>
      <c r="N187" s="36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</row>
    <row r="188" spans="1:73" ht="56.25" x14ac:dyDescent="0.25">
      <c r="A188" s="4">
        <v>179</v>
      </c>
      <c r="B188" s="5">
        <v>1032086</v>
      </c>
      <c r="C188" s="6" t="s">
        <v>470</v>
      </c>
      <c r="D188" s="1" t="s">
        <v>198</v>
      </c>
      <c r="E188" s="30" t="s">
        <v>468</v>
      </c>
      <c r="F188" s="30">
        <v>1</v>
      </c>
      <c r="G188" s="39">
        <v>2100</v>
      </c>
      <c r="H188" s="34">
        <f t="shared" si="12"/>
        <v>2100</v>
      </c>
      <c r="I188" s="34">
        <f t="shared" si="13"/>
        <v>2520</v>
      </c>
      <c r="J188" s="15">
        <v>0</v>
      </c>
      <c r="K188" s="16">
        <f t="shared" si="14"/>
        <v>0</v>
      </c>
      <c r="L188" s="16">
        <f t="shared" si="15"/>
        <v>0</v>
      </c>
      <c r="M188" s="30" t="s">
        <v>17</v>
      </c>
      <c r="N188" s="36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</row>
    <row r="189" spans="1:73" ht="56.25" x14ac:dyDescent="0.25">
      <c r="A189" s="4">
        <v>180</v>
      </c>
      <c r="B189" s="5">
        <v>1008911</v>
      </c>
      <c r="C189" s="6" t="s">
        <v>470</v>
      </c>
      <c r="D189" s="1" t="s">
        <v>198</v>
      </c>
      <c r="E189" s="30" t="s">
        <v>468</v>
      </c>
      <c r="F189" s="30">
        <v>2</v>
      </c>
      <c r="G189" s="39">
        <v>2100</v>
      </c>
      <c r="H189" s="34">
        <f t="shared" si="12"/>
        <v>4200</v>
      </c>
      <c r="I189" s="34">
        <f t="shared" si="13"/>
        <v>5040</v>
      </c>
      <c r="J189" s="15">
        <v>0</v>
      </c>
      <c r="K189" s="16">
        <f t="shared" si="14"/>
        <v>0</v>
      </c>
      <c r="L189" s="16">
        <f t="shared" si="15"/>
        <v>0</v>
      </c>
      <c r="M189" s="30" t="s">
        <v>17</v>
      </c>
      <c r="N189" s="36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</row>
    <row r="190" spans="1:73" ht="56.25" x14ac:dyDescent="0.25">
      <c r="A190" s="4">
        <v>181</v>
      </c>
      <c r="B190" s="5">
        <v>1051169</v>
      </c>
      <c r="C190" s="6" t="s">
        <v>470</v>
      </c>
      <c r="D190" s="1" t="s">
        <v>199</v>
      </c>
      <c r="E190" s="30" t="s">
        <v>468</v>
      </c>
      <c r="F190" s="30">
        <v>1</v>
      </c>
      <c r="G190" s="39">
        <v>1600</v>
      </c>
      <c r="H190" s="34">
        <f t="shared" si="12"/>
        <v>1600</v>
      </c>
      <c r="I190" s="34">
        <f t="shared" si="13"/>
        <v>1920</v>
      </c>
      <c r="J190" s="15">
        <v>0</v>
      </c>
      <c r="K190" s="16">
        <f t="shared" si="14"/>
        <v>0</v>
      </c>
      <c r="L190" s="16">
        <f t="shared" si="15"/>
        <v>0</v>
      </c>
      <c r="M190" s="30" t="s">
        <v>17</v>
      </c>
      <c r="N190" s="36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</row>
    <row r="191" spans="1:73" ht="56.25" x14ac:dyDescent="0.25">
      <c r="A191" s="4">
        <v>182</v>
      </c>
      <c r="B191" s="5">
        <v>1051170</v>
      </c>
      <c r="C191" s="6" t="s">
        <v>470</v>
      </c>
      <c r="D191" s="1" t="s">
        <v>200</v>
      </c>
      <c r="E191" s="30" t="s">
        <v>468</v>
      </c>
      <c r="F191" s="30">
        <v>3</v>
      </c>
      <c r="G191" s="39">
        <v>1600</v>
      </c>
      <c r="H191" s="34">
        <f t="shared" si="12"/>
        <v>4800</v>
      </c>
      <c r="I191" s="34">
        <f t="shared" si="13"/>
        <v>5760</v>
      </c>
      <c r="J191" s="15">
        <v>0</v>
      </c>
      <c r="K191" s="16">
        <f t="shared" si="14"/>
        <v>0</v>
      </c>
      <c r="L191" s="16">
        <f t="shared" si="15"/>
        <v>0</v>
      </c>
      <c r="M191" s="30" t="s">
        <v>17</v>
      </c>
      <c r="N191" s="36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</row>
    <row r="192" spans="1:73" ht="56.25" x14ac:dyDescent="0.25">
      <c r="A192" s="4">
        <v>183</v>
      </c>
      <c r="B192" s="5">
        <v>1051644</v>
      </c>
      <c r="C192" s="6" t="s">
        <v>470</v>
      </c>
      <c r="D192" s="1" t="s">
        <v>201</v>
      </c>
      <c r="E192" s="30" t="s">
        <v>468</v>
      </c>
      <c r="F192" s="30">
        <v>1</v>
      </c>
      <c r="G192" s="39">
        <v>1600</v>
      </c>
      <c r="H192" s="34">
        <f t="shared" si="12"/>
        <v>1600</v>
      </c>
      <c r="I192" s="34">
        <f t="shared" si="13"/>
        <v>1920</v>
      </c>
      <c r="J192" s="15">
        <v>0</v>
      </c>
      <c r="K192" s="16">
        <f t="shared" si="14"/>
        <v>0</v>
      </c>
      <c r="L192" s="16">
        <f t="shared" si="15"/>
        <v>0</v>
      </c>
      <c r="M192" s="30" t="s">
        <v>17</v>
      </c>
      <c r="N192" s="36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</row>
    <row r="193" spans="1:73" ht="56.25" x14ac:dyDescent="0.25">
      <c r="A193" s="4">
        <v>184</v>
      </c>
      <c r="B193" s="5">
        <v>1051645</v>
      </c>
      <c r="C193" s="6" t="s">
        <v>470</v>
      </c>
      <c r="D193" s="1" t="s">
        <v>201</v>
      </c>
      <c r="E193" s="30" t="s">
        <v>468</v>
      </c>
      <c r="F193" s="30">
        <v>1</v>
      </c>
      <c r="G193" s="39">
        <v>1600</v>
      </c>
      <c r="H193" s="34">
        <f t="shared" si="12"/>
        <v>1600</v>
      </c>
      <c r="I193" s="34">
        <f t="shared" si="13"/>
        <v>1920</v>
      </c>
      <c r="J193" s="15">
        <v>0</v>
      </c>
      <c r="K193" s="16">
        <f t="shared" si="14"/>
        <v>0</v>
      </c>
      <c r="L193" s="16">
        <f t="shared" si="15"/>
        <v>0</v>
      </c>
      <c r="M193" s="30" t="s">
        <v>17</v>
      </c>
      <c r="N193" s="36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</row>
    <row r="194" spans="1:73" ht="20.25" x14ac:dyDescent="0.25">
      <c r="A194" s="4">
        <v>185</v>
      </c>
      <c r="B194" s="5">
        <v>1009371</v>
      </c>
      <c r="C194" s="6" t="s">
        <v>470</v>
      </c>
      <c r="D194" s="1" t="s">
        <v>202</v>
      </c>
      <c r="E194" s="30" t="s">
        <v>16</v>
      </c>
      <c r="F194" s="30">
        <v>20</v>
      </c>
      <c r="G194" s="39">
        <v>1100</v>
      </c>
      <c r="H194" s="34">
        <f t="shared" si="12"/>
        <v>22000</v>
      </c>
      <c r="I194" s="34">
        <f t="shared" si="13"/>
        <v>26400</v>
      </c>
      <c r="J194" s="15">
        <v>0</v>
      </c>
      <c r="K194" s="16">
        <f t="shared" si="14"/>
        <v>0</v>
      </c>
      <c r="L194" s="16">
        <f t="shared" si="15"/>
        <v>0</v>
      </c>
      <c r="M194" s="30" t="s">
        <v>17</v>
      </c>
      <c r="N194" s="36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</row>
    <row r="195" spans="1:73" ht="37.5" x14ac:dyDescent="0.25">
      <c r="A195" s="4">
        <v>186</v>
      </c>
      <c r="B195" s="5">
        <v>1008904</v>
      </c>
      <c r="C195" s="6" t="s">
        <v>470</v>
      </c>
      <c r="D195" s="1" t="s">
        <v>203</v>
      </c>
      <c r="E195" s="30" t="s">
        <v>16</v>
      </c>
      <c r="F195" s="30">
        <v>1</v>
      </c>
      <c r="G195" s="39">
        <v>1100</v>
      </c>
      <c r="H195" s="34">
        <f t="shared" si="12"/>
        <v>1100</v>
      </c>
      <c r="I195" s="34">
        <f t="shared" si="13"/>
        <v>1320</v>
      </c>
      <c r="J195" s="15">
        <v>0</v>
      </c>
      <c r="K195" s="16">
        <f t="shared" si="14"/>
        <v>0</v>
      </c>
      <c r="L195" s="16">
        <f t="shared" si="15"/>
        <v>0</v>
      </c>
      <c r="M195" s="30" t="s">
        <v>17</v>
      </c>
      <c r="N195" s="36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</row>
    <row r="196" spans="1:73" ht="56.25" x14ac:dyDescent="0.25">
      <c r="A196" s="4">
        <v>187</v>
      </c>
      <c r="B196" s="5">
        <v>1008913</v>
      </c>
      <c r="C196" s="6" t="s">
        <v>470</v>
      </c>
      <c r="D196" s="1" t="s">
        <v>204</v>
      </c>
      <c r="E196" s="30" t="s">
        <v>16</v>
      </c>
      <c r="F196" s="30">
        <v>2</v>
      </c>
      <c r="G196" s="39">
        <v>1100</v>
      </c>
      <c r="H196" s="34">
        <f t="shared" si="12"/>
        <v>2200</v>
      </c>
      <c r="I196" s="34">
        <f t="shared" si="13"/>
        <v>2640</v>
      </c>
      <c r="J196" s="15">
        <v>0</v>
      </c>
      <c r="K196" s="16">
        <f t="shared" si="14"/>
        <v>0</v>
      </c>
      <c r="L196" s="16">
        <f t="shared" si="15"/>
        <v>0</v>
      </c>
      <c r="M196" s="30" t="s">
        <v>17</v>
      </c>
      <c r="N196" s="36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</row>
    <row r="197" spans="1:73" ht="37.5" x14ac:dyDescent="0.25">
      <c r="A197" s="4">
        <v>188</v>
      </c>
      <c r="B197" s="5">
        <v>1028536</v>
      </c>
      <c r="C197" s="6" t="s">
        <v>470</v>
      </c>
      <c r="D197" s="1" t="s">
        <v>205</v>
      </c>
      <c r="E197" s="30" t="s">
        <v>16</v>
      </c>
      <c r="F197" s="30">
        <v>1</v>
      </c>
      <c r="G197" s="39">
        <v>1100</v>
      </c>
      <c r="H197" s="34">
        <f t="shared" si="12"/>
        <v>1100</v>
      </c>
      <c r="I197" s="34">
        <f t="shared" si="13"/>
        <v>1320</v>
      </c>
      <c r="J197" s="15">
        <v>0</v>
      </c>
      <c r="K197" s="16">
        <f t="shared" si="14"/>
        <v>0</v>
      </c>
      <c r="L197" s="16">
        <f t="shared" si="15"/>
        <v>0</v>
      </c>
      <c r="M197" s="30" t="s">
        <v>17</v>
      </c>
      <c r="N197" s="36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</row>
    <row r="198" spans="1:73" ht="37.5" x14ac:dyDescent="0.25">
      <c r="A198" s="4">
        <v>189</v>
      </c>
      <c r="B198" s="5">
        <v>1018789</v>
      </c>
      <c r="C198" s="6" t="s">
        <v>470</v>
      </c>
      <c r="D198" s="1" t="s">
        <v>206</v>
      </c>
      <c r="E198" s="30" t="s">
        <v>468</v>
      </c>
      <c r="F198" s="30">
        <v>2</v>
      </c>
      <c r="G198" s="39">
        <v>1100</v>
      </c>
      <c r="H198" s="34">
        <f t="shared" si="12"/>
        <v>2200</v>
      </c>
      <c r="I198" s="34">
        <f t="shared" si="13"/>
        <v>2640</v>
      </c>
      <c r="J198" s="15">
        <v>0</v>
      </c>
      <c r="K198" s="16">
        <f t="shared" si="14"/>
        <v>0</v>
      </c>
      <c r="L198" s="16">
        <f t="shared" si="15"/>
        <v>0</v>
      </c>
      <c r="M198" s="30" t="s">
        <v>17</v>
      </c>
      <c r="N198" s="36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</row>
    <row r="199" spans="1:73" ht="37.5" x14ac:dyDescent="0.25">
      <c r="A199" s="4">
        <v>190</v>
      </c>
      <c r="B199" s="5">
        <v>1008910</v>
      </c>
      <c r="C199" s="6" t="s">
        <v>470</v>
      </c>
      <c r="D199" s="1" t="s">
        <v>206</v>
      </c>
      <c r="E199" s="30" t="s">
        <v>468</v>
      </c>
      <c r="F199" s="30">
        <v>7</v>
      </c>
      <c r="G199" s="39">
        <v>1100</v>
      </c>
      <c r="H199" s="34">
        <f t="shared" si="12"/>
        <v>7700</v>
      </c>
      <c r="I199" s="34">
        <f t="shared" si="13"/>
        <v>9240</v>
      </c>
      <c r="J199" s="15">
        <v>0</v>
      </c>
      <c r="K199" s="16">
        <f t="shared" si="14"/>
        <v>0</v>
      </c>
      <c r="L199" s="16">
        <f t="shared" si="15"/>
        <v>0</v>
      </c>
      <c r="M199" s="30" t="s">
        <v>17</v>
      </c>
      <c r="N199" s="36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</row>
    <row r="200" spans="1:73" ht="56.25" x14ac:dyDescent="0.25">
      <c r="A200" s="4">
        <v>191</v>
      </c>
      <c r="B200" s="5">
        <v>1008906</v>
      </c>
      <c r="C200" s="6" t="s">
        <v>470</v>
      </c>
      <c r="D200" s="1" t="s">
        <v>207</v>
      </c>
      <c r="E200" s="30" t="s">
        <v>468</v>
      </c>
      <c r="F200" s="30">
        <v>15</v>
      </c>
      <c r="G200" s="39">
        <v>2100</v>
      </c>
      <c r="H200" s="34">
        <f t="shared" si="12"/>
        <v>31500</v>
      </c>
      <c r="I200" s="34">
        <f t="shared" si="13"/>
        <v>37800</v>
      </c>
      <c r="J200" s="15">
        <v>0</v>
      </c>
      <c r="K200" s="16">
        <f t="shared" si="14"/>
        <v>0</v>
      </c>
      <c r="L200" s="16">
        <f t="shared" si="15"/>
        <v>0</v>
      </c>
      <c r="M200" s="30" t="s">
        <v>17</v>
      </c>
      <c r="N200" s="36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</row>
    <row r="201" spans="1:73" ht="56.25" x14ac:dyDescent="0.25">
      <c r="A201" s="4">
        <v>192</v>
      </c>
      <c r="B201" s="5">
        <v>1008905</v>
      </c>
      <c r="C201" s="6" t="s">
        <v>470</v>
      </c>
      <c r="D201" s="1" t="s">
        <v>208</v>
      </c>
      <c r="E201" s="30" t="s">
        <v>468</v>
      </c>
      <c r="F201" s="30">
        <v>36</v>
      </c>
      <c r="G201" s="39">
        <v>2100</v>
      </c>
      <c r="H201" s="34">
        <f t="shared" si="12"/>
        <v>75600</v>
      </c>
      <c r="I201" s="34">
        <f t="shared" si="13"/>
        <v>90720</v>
      </c>
      <c r="J201" s="15">
        <v>0</v>
      </c>
      <c r="K201" s="16">
        <f t="shared" si="14"/>
        <v>0</v>
      </c>
      <c r="L201" s="16">
        <f t="shared" si="15"/>
        <v>0</v>
      </c>
      <c r="M201" s="30" t="s">
        <v>17</v>
      </c>
      <c r="N201" s="36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</row>
    <row r="202" spans="1:73" ht="56.25" x14ac:dyDescent="0.25">
      <c r="A202" s="4">
        <v>193</v>
      </c>
      <c r="B202" s="5">
        <v>1038590</v>
      </c>
      <c r="C202" s="6" t="s">
        <v>470</v>
      </c>
      <c r="D202" s="1" t="s">
        <v>209</v>
      </c>
      <c r="E202" s="30" t="s">
        <v>468</v>
      </c>
      <c r="F202" s="30">
        <v>1</v>
      </c>
      <c r="G202" s="39">
        <v>1600</v>
      </c>
      <c r="H202" s="34">
        <f t="shared" ref="H202:H264" si="16">G202*F202</f>
        <v>1600</v>
      </c>
      <c r="I202" s="34">
        <f t="shared" ref="I202:I264" si="17">F202*G202*1.2</f>
        <v>1920</v>
      </c>
      <c r="J202" s="15">
        <v>0</v>
      </c>
      <c r="K202" s="16">
        <f t="shared" ref="K202:K264" si="18">J202*F202</f>
        <v>0</v>
      </c>
      <c r="L202" s="16">
        <f t="shared" ref="L202:L264" si="19">J202*1.2*F202</f>
        <v>0</v>
      </c>
      <c r="M202" s="30" t="s">
        <v>17</v>
      </c>
      <c r="N202" s="36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</row>
    <row r="203" spans="1:73" ht="56.25" x14ac:dyDescent="0.25">
      <c r="A203" s="4">
        <v>194</v>
      </c>
      <c r="B203" s="5">
        <v>1038592</v>
      </c>
      <c r="C203" s="6" t="s">
        <v>470</v>
      </c>
      <c r="D203" s="1" t="s">
        <v>209</v>
      </c>
      <c r="E203" s="30" t="s">
        <v>468</v>
      </c>
      <c r="F203" s="30">
        <v>1</v>
      </c>
      <c r="G203" s="39">
        <v>1600</v>
      </c>
      <c r="H203" s="34">
        <f t="shared" si="16"/>
        <v>1600</v>
      </c>
      <c r="I203" s="34">
        <f t="shared" si="17"/>
        <v>1920</v>
      </c>
      <c r="J203" s="15">
        <v>0</v>
      </c>
      <c r="K203" s="16">
        <f t="shared" si="18"/>
        <v>0</v>
      </c>
      <c r="L203" s="16">
        <f t="shared" si="19"/>
        <v>0</v>
      </c>
      <c r="M203" s="30" t="s">
        <v>17</v>
      </c>
      <c r="N203" s="36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</row>
    <row r="204" spans="1:73" ht="56.25" x14ac:dyDescent="0.25">
      <c r="A204" s="4">
        <v>195</v>
      </c>
      <c r="B204" s="5" t="s">
        <v>414</v>
      </c>
      <c r="C204" s="6" t="s">
        <v>470</v>
      </c>
      <c r="D204" s="1" t="s">
        <v>210</v>
      </c>
      <c r="E204" s="30" t="s">
        <v>16</v>
      </c>
      <c r="F204" s="30">
        <v>4</v>
      </c>
      <c r="G204" s="39">
        <v>280</v>
      </c>
      <c r="H204" s="34">
        <f t="shared" si="16"/>
        <v>1120</v>
      </c>
      <c r="I204" s="34">
        <f t="shared" si="17"/>
        <v>1344</v>
      </c>
      <c r="J204" s="15">
        <v>0</v>
      </c>
      <c r="K204" s="16">
        <f t="shared" si="18"/>
        <v>0</v>
      </c>
      <c r="L204" s="16">
        <f t="shared" si="19"/>
        <v>0</v>
      </c>
      <c r="M204" s="30" t="s">
        <v>17</v>
      </c>
      <c r="N204" s="36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</row>
    <row r="205" spans="1:73" ht="20.25" x14ac:dyDescent="0.25">
      <c r="A205" s="4">
        <v>196</v>
      </c>
      <c r="B205" s="5" t="s">
        <v>415</v>
      </c>
      <c r="C205" s="6" t="s">
        <v>470</v>
      </c>
      <c r="D205" s="1" t="s">
        <v>211</v>
      </c>
      <c r="E205" s="30" t="s">
        <v>16</v>
      </c>
      <c r="F205" s="30">
        <v>13</v>
      </c>
      <c r="G205" s="39">
        <v>150</v>
      </c>
      <c r="H205" s="34">
        <f t="shared" si="16"/>
        <v>1950</v>
      </c>
      <c r="I205" s="34">
        <f t="shared" si="17"/>
        <v>2340</v>
      </c>
      <c r="J205" s="15">
        <v>0</v>
      </c>
      <c r="K205" s="16">
        <f t="shared" si="18"/>
        <v>0</v>
      </c>
      <c r="L205" s="16">
        <f t="shared" si="19"/>
        <v>0</v>
      </c>
      <c r="M205" s="30" t="s">
        <v>17</v>
      </c>
      <c r="N205" s="36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</row>
    <row r="206" spans="1:73" ht="20.25" x14ac:dyDescent="0.25">
      <c r="A206" s="4">
        <v>197</v>
      </c>
      <c r="B206" s="5">
        <v>1012027</v>
      </c>
      <c r="C206" s="6" t="s">
        <v>470</v>
      </c>
      <c r="D206" s="1" t="s">
        <v>212</v>
      </c>
      <c r="E206" s="30" t="s">
        <v>16</v>
      </c>
      <c r="F206" s="30">
        <v>113</v>
      </c>
      <c r="G206" s="39">
        <v>18</v>
      </c>
      <c r="H206" s="34">
        <f t="shared" si="16"/>
        <v>2034</v>
      </c>
      <c r="I206" s="34">
        <f t="shared" si="17"/>
        <v>2440.7999999999997</v>
      </c>
      <c r="J206" s="15">
        <v>0</v>
      </c>
      <c r="K206" s="16">
        <f t="shared" si="18"/>
        <v>0</v>
      </c>
      <c r="L206" s="16">
        <f t="shared" si="19"/>
        <v>0</v>
      </c>
      <c r="M206" s="30" t="s">
        <v>17</v>
      </c>
      <c r="N206" s="36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</row>
    <row r="207" spans="1:73" ht="20.25" x14ac:dyDescent="0.25">
      <c r="A207" s="4">
        <v>198</v>
      </c>
      <c r="B207" s="5">
        <v>1000212</v>
      </c>
      <c r="C207" s="6" t="s">
        <v>470</v>
      </c>
      <c r="D207" s="1" t="s">
        <v>213</v>
      </c>
      <c r="E207" s="30" t="s">
        <v>16</v>
      </c>
      <c r="F207" s="30">
        <v>5</v>
      </c>
      <c r="G207" s="39">
        <v>1300</v>
      </c>
      <c r="H207" s="34">
        <f t="shared" si="16"/>
        <v>6500</v>
      </c>
      <c r="I207" s="34">
        <f t="shared" si="17"/>
        <v>7800</v>
      </c>
      <c r="J207" s="15">
        <v>0</v>
      </c>
      <c r="K207" s="16">
        <f t="shared" si="18"/>
        <v>0</v>
      </c>
      <c r="L207" s="16">
        <f t="shared" si="19"/>
        <v>0</v>
      </c>
      <c r="M207" s="30" t="s">
        <v>17</v>
      </c>
      <c r="N207" s="36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</row>
    <row r="208" spans="1:73" ht="20.25" x14ac:dyDescent="0.25">
      <c r="A208" s="4">
        <v>199</v>
      </c>
      <c r="B208" s="5" t="s">
        <v>416</v>
      </c>
      <c r="C208" s="6" t="s">
        <v>470</v>
      </c>
      <c r="D208" s="1" t="s">
        <v>214</v>
      </c>
      <c r="E208" s="30" t="s">
        <v>18</v>
      </c>
      <c r="F208" s="30">
        <v>50</v>
      </c>
      <c r="G208" s="39">
        <v>27</v>
      </c>
      <c r="H208" s="34">
        <f t="shared" si="16"/>
        <v>1350</v>
      </c>
      <c r="I208" s="34">
        <f t="shared" si="17"/>
        <v>1620</v>
      </c>
      <c r="J208" s="15">
        <v>0</v>
      </c>
      <c r="K208" s="16">
        <f t="shared" si="18"/>
        <v>0</v>
      </c>
      <c r="L208" s="16">
        <f t="shared" si="19"/>
        <v>0</v>
      </c>
      <c r="M208" s="30" t="s">
        <v>17</v>
      </c>
      <c r="N208" s="36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</row>
    <row r="209" spans="1:73" ht="20.25" x14ac:dyDescent="0.25">
      <c r="A209" s="4">
        <v>200</v>
      </c>
      <c r="B209" s="5">
        <v>1006935</v>
      </c>
      <c r="C209" s="6" t="s">
        <v>470</v>
      </c>
      <c r="D209" s="1" t="s">
        <v>215</v>
      </c>
      <c r="E209" s="30" t="s">
        <v>16</v>
      </c>
      <c r="F209" s="30">
        <v>2</v>
      </c>
      <c r="G209" s="39">
        <v>3100</v>
      </c>
      <c r="H209" s="34">
        <f t="shared" si="16"/>
        <v>6200</v>
      </c>
      <c r="I209" s="34">
        <f t="shared" si="17"/>
        <v>7440</v>
      </c>
      <c r="J209" s="15">
        <v>0</v>
      </c>
      <c r="K209" s="16">
        <f t="shared" si="18"/>
        <v>0</v>
      </c>
      <c r="L209" s="16">
        <f t="shared" si="19"/>
        <v>0</v>
      </c>
      <c r="M209" s="30" t="s">
        <v>17</v>
      </c>
      <c r="N209" s="36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</row>
    <row r="210" spans="1:73" ht="20.25" x14ac:dyDescent="0.25">
      <c r="A210" s="4">
        <v>201</v>
      </c>
      <c r="B210" s="5">
        <v>1023815</v>
      </c>
      <c r="C210" s="6" t="s">
        <v>470</v>
      </c>
      <c r="D210" s="1" t="s">
        <v>216</v>
      </c>
      <c r="E210" s="30" t="s">
        <v>16</v>
      </c>
      <c r="F210" s="30">
        <v>1</v>
      </c>
      <c r="G210" s="39">
        <v>6300</v>
      </c>
      <c r="H210" s="34">
        <f t="shared" si="16"/>
        <v>6300</v>
      </c>
      <c r="I210" s="34">
        <f t="shared" si="17"/>
        <v>7560</v>
      </c>
      <c r="J210" s="15">
        <v>0</v>
      </c>
      <c r="K210" s="16">
        <f t="shared" si="18"/>
        <v>0</v>
      </c>
      <c r="L210" s="16">
        <f t="shared" si="19"/>
        <v>0</v>
      </c>
      <c r="M210" s="30" t="s">
        <v>17</v>
      </c>
      <c r="N210" s="36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</row>
    <row r="211" spans="1:73" ht="20.25" x14ac:dyDescent="0.25">
      <c r="A211" s="4">
        <v>202</v>
      </c>
      <c r="B211" s="5">
        <v>1004777</v>
      </c>
      <c r="C211" s="6" t="s">
        <v>470</v>
      </c>
      <c r="D211" s="1" t="s">
        <v>217</v>
      </c>
      <c r="E211" s="30" t="s">
        <v>16</v>
      </c>
      <c r="F211" s="30">
        <v>2</v>
      </c>
      <c r="G211" s="39">
        <v>2400</v>
      </c>
      <c r="H211" s="34">
        <f t="shared" si="16"/>
        <v>4800</v>
      </c>
      <c r="I211" s="34">
        <f t="shared" si="17"/>
        <v>5760</v>
      </c>
      <c r="J211" s="15">
        <v>0</v>
      </c>
      <c r="K211" s="16">
        <f t="shared" si="18"/>
        <v>0</v>
      </c>
      <c r="L211" s="16">
        <f t="shared" si="19"/>
        <v>0</v>
      </c>
      <c r="M211" s="30" t="s">
        <v>17</v>
      </c>
      <c r="N211" s="36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</row>
    <row r="212" spans="1:73" ht="37.5" x14ac:dyDescent="0.25">
      <c r="A212" s="4">
        <v>203</v>
      </c>
      <c r="B212" s="5" t="s">
        <v>417</v>
      </c>
      <c r="C212" s="6" t="s">
        <v>470</v>
      </c>
      <c r="D212" s="1" t="s">
        <v>218</v>
      </c>
      <c r="E212" s="30" t="s">
        <v>16</v>
      </c>
      <c r="F212" s="30">
        <v>1</v>
      </c>
      <c r="G212" s="39">
        <v>1400</v>
      </c>
      <c r="H212" s="34">
        <f t="shared" si="16"/>
        <v>1400</v>
      </c>
      <c r="I212" s="34">
        <f t="shared" si="17"/>
        <v>1680</v>
      </c>
      <c r="J212" s="15">
        <v>0</v>
      </c>
      <c r="K212" s="16">
        <f t="shared" si="18"/>
        <v>0</v>
      </c>
      <c r="L212" s="16">
        <f t="shared" si="19"/>
        <v>0</v>
      </c>
      <c r="M212" s="30" t="s">
        <v>17</v>
      </c>
      <c r="N212" s="36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</row>
    <row r="213" spans="1:73" ht="20.25" x14ac:dyDescent="0.25">
      <c r="A213" s="4">
        <v>204</v>
      </c>
      <c r="B213" s="5">
        <v>1018018</v>
      </c>
      <c r="C213" s="6" t="s">
        <v>470</v>
      </c>
      <c r="D213" s="1" t="s">
        <v>219</v>
      </c>
      <c r="E213" s="30" t="s">
        <v>16</v>
      </c>
      <c r="F213" s="30">
        <v>4</v>
      </c>
      <c r="G213" s="39">
        <v>1000</v>
      </c>
      <c r="H213" s="34">
        <f t="shared" si="16"/>
        <v>4000</v>
      </c>
      <c r="I213" s="34">
        <f t="shared" si="17"/>
        <v>4800</v>
      </c>
      <c r="J213" s="15">
        <v>0</v>
      </c>
      <c r="K213" s="16">
        <f t="shared" si="18"/>
        <v>0</v>
      </c>
      <c r="L213" s="16">
        <f t="shared" si="19"/>
        <v>0</v>
      </c>
      <c r="M213" s="30" t="s">
        <v>17</v>
      </c>
      <c r="N213" s="36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</row>
    <row r="214" spans="1:73" ht="20.25" x14ac:dyDescent="0.25">
      <c r="A214" s="4">
        <v>205</v>
      </c>
      <c r="B214" s="5">
        <v>1031399</v>
      </c>
      <c r="C214" s="6" t="s">
        <v>470</v>
      </c>
      <c r="D214" s="1" t="s">
        <v>220</v>
      </c>
      <c r="E214" s="30" t="s">
        <v>16</v>
      </c>
      <c r="F214" s="30">
        <v>1</v>
      </c>
      <c r="G214" s="39">
        <v>4300</v>
      </c>
      <c r="H214" s="34">
        <f t="shared" si="16"/>
        <v>4300</v>
      </c>
      <c r="I214" s="34">
        <f t="shared" si="17"/>
        <v>5160</v>
      </c>
      <c r="J214" s="15">
        <v>0</v>
      </c>
      <c r="K214" s="16">
        <f t="shared" si="18"/>
        <v>0</v>
      </c>
      <c r="L214" s="16">
        <f t="shared" si="19"/>
        <v>0</v>
      </c>
      <c r="M214" s="30" t="s">
        <v>17</v>
      </c>
      <c r="N214" s="36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</row>
    <row r="215" spans="1:73" ht="20.25" x14ac:dyDescent="0.25">
      <c r="A215" s="4">
        <v>206</v>
      </c>
      <c r="B215" s="5">
        <v>1031398</v>
      </c>
      <c r="C215" s="6" t="s">
        <v>470</v>
      </c>
      <c r="D215" s="1" t="s">
        <v>221</v>
      </c>
      <c r="E215" s="30" t="s">
        <v>16</v>
      </c>
      <c r="F215" s="30">
        <v>1</v>
      </c>
      <c r="G215" s="39">
        <v>4300</v>
      </c>
      <c r="H215" s="34">
        <f t="shared" si="16"/>
        <v>4300</v>
      </c>
      <c r="I215" s="34">
        <f t="shared" si="17"/>
        <v>5160</v>
      </c>
      <c r="J215" s="15">
        <v>0</v>
      </c>
      <c r="K215" s="16">
        <f t="shared" si="18"/>
        <v>0</v>
      </c>
      <c r="L215" s="16">
        <f t="shared" si="19"/>
        <v>0</v>
      </c>
      <c r="M215" s="30" t="s">
        <v>17</v>
      </c>
      <c r="N215" s="36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</row>
    <row r="216" spans="1:73" ht="20.25" x14ac:dyDescent="0.25">
      <c r="A216" s="4">
        <v>207</v>
      </c>
      <c r="B216" s="5">
        <v>1023814</v>
      </c>
      <c r="C216" s="6" t="s">
        <v>470</v>
      </c>
      <c r="D216" s="1" t="s">
        <v>222</v>
      </c>
      <c r="E216" s="30" t="s">
        <v>16</v>
      </c>
      <c r="F216" s="30">
        <v>1</v>
      </c>
      <c r="G216" s="39">
        <v>3800</v>
      </c>
      <c r="H216" s="34">
        <f t="shared" si="16"/>
        <v>3800</v>
      </c>
      <c r="I216" s="34">
        <f t="shared" si="17"/>
        <v>4560</v>
      </c>
      <c r="J216" s="15">
        <v>0</v>
      </c>
      <c r="K216" s="16">
        <f t="shared" si="18"/>
        <v>0</v>
      </c>
      <c r="L216" s="16">
        <f t="shared" si="19"/>
        <v>0</v>
      </c>
      <c r="M216" s="30" t="s">
        <v>17</v>
      </c>
      <c r="N216" s="36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</row>
    <row r="217" spans="1:73" ht="20.25" x14ac:dyDescent="0.25">
      <c r="A217" s="4">
        <v>208</v>
      </c>
      <c r="B217" s="5">
        <v>1023816</v>
      </c>
      <c r="C217" s="6" t="s">
        <v>470</v>
      </c>
      <c r="D217" s="1" t="s">
        <v>223</v>
      </c>
      <c r="E217" s="30" t="s">
        <v>16</v>
      </c>
      <c r="F217" s="30">
        <v>1</v>
      </c>
      <c r="G217" s="39">
        <v>5300</v>
      </c>
      <c r="H217" s="34">
        <f t="shared" si="16"/>
        <v>5300</v>
      </c>
      <c r="I217" s="34">
        <f t="shared" si="17"/>
        <v>6360</v>
      </c>
      <c r="J217" s="15">
        <v>0</v>
      </c>
      <c r="K217" s="16">
        <f t="shared" si="18"/>
        <v>0</v>
      </c>
      <c r="L217" s="16">
        <f t="shared" si="19"/>
        <v>0</v>
      </c>
      <c r="M217" s="30" t="s">
        <v>17</v>
      </c>
      <c r="N217" s="36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</row>
    <row r="218" spans="1:73" ht="37.5" x14ac:dyDescent="0.25">
      <c r="A218" s="4">
        <v>209</v>
      </c>
      <c r="B218" s="5">
        <v>1007898</v>
      </c>
      <c r="C218" s="6" t="s">
        <v>470</v>
      </c>
      <c r="D218" s="1" t="s">
        <v>224</v>
      </c>
      <c r="E218" s="30" t="s">
        <v>16</v>
      </c>
      <c r="F218" s="30">
        <v>2</v>
      </c>
      <c r="G218" s="39">
        <v>2100</v>
      </c>
      <c r="H218" s="34">
        <f t="shared" si="16"/>
        <v>4200</v>
      </c>
      <c r="I218" s="34">
        <f t="shared" si="17"/>
        <v>5040</v>
      </c>
      <c r="J218" s="15">
        <v>0</v>
      </c>
      <c r="K218" s="16">
        <f t="shared" si="18"/>
        <v>0</v>
      </c>
      <c r="L218" s="16">
        <f t="shared" si="19"/>
        <v>0</v>
      </c>
      <c r="M218" s="30" t="s">
        <v>17</v>
      </c>
      <c r="N218" s="36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</row>
    <row r="219" spans="1:73" ht="37.5" x14ac:dyDescent="0.25">
      <c r="A219" s="4">
        <v>210</v>
      </c>
      <c r="B219" s="5">
        <v>1004778</v>
      </c>
      <c r="C219" s="6" t="s">
        <v>470</v>
      </c>
      <c r="D219" s="1" t="s">
        <v>225</v>
      </c>
      <c r="E219" s="30" t="s">
        <v>16</v>
      </c>
      <c r="F219" s="30">
        <v>3</v>
      </c>
      <c r="G219" s="39">
        <v>740</v>
      </c>
      <c r="H219" s="34">
        <f t="shared" si="16"/>
        <v>2220</v>
      </c>
      <c r="I219" s="34">
        <f t="shared" si="17"/>
        <v>2664</v>
      </c>
      <c r="J219" s="15">
        <v>0</v>
      </c>
      <c r="K219" s="16">
        <f t="shared" si="18"/>
        <v>0</v>
      </c>
      <c r="L219" s="16">
        <f t="shared" si="19"/>
        <v>0</v>
      </c>
      <c r="M219" s="30" t="s">
        <v>17</v>
      </c>
      <c r="N219" s="36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</row>
    <row r="220" spans="1:73" ht="20.25" x14ac:dyDescent="0.25">
      <c r="A220" s="4">
        <v>211</v>
      </c>
      <c r="B220" s="5">
        <v>1007897</v>
      </c>
      <c r="C220" s="6" t="s">
        <v>470</v>
      </c>
      <c r="D220" s="1" t="s">
        <v>226</v>
      </c>
      <c r="E220" s="30" t="s">
        <v>16</v>
      </c>
      <c r="F220" s="30">
        <v>1</v>
      </c>
      <c r="G220" s="39">
        <v>2700</v>
      </c>
      <c r="H220" s="34">
        <f t="shared" si="16"/>
        <v>2700</v>
      </c>
      <c r="I220" s="34">
        <f t="shared" si="17"/>
        <v>3240</v>
      </c>
      <c r="J220" s="15">
        <v>0</v>
      </c>
      <c r="K220" s="16">
        <f t="shared" si="18"/>
        <v>0</v>
      </c>
      <c r="L220" s="16">
        <f t="shared" si="19"/>
        <v>0</v>
      </c>
      <c r="M220" s="30" t="s">
        <v>17</v>
      </c>
      <c r="N220" s="36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</row>
    <row r="221" spans="1:73" ht="20.25" x14ac:dyDescent="0.25">
      <c r="A221" s="4">
        <v>212</v>
      </c>
      <c r="B221" s="5">
        <v>1006936</v>
      </c>
      <c r="C221" s="6" t="s">
        <v>470</v>
      </c>
      <c r="D221" s="1" t="s">
        <v>227</v>
      </c>
      <c r="E221" s="30" t="s">
        <v>16</v>
      </c>
      <c r="F221" s="30">
        <v>1</v>
      </c>
      <c r="G221" s="39">
        <v>2400</v>
      </c>
      <c r="H221" s="34">
        <f t="shared" si="16"/>
        <v>2400</v>
      </c>
      <c r="I221" s="34">
        <f t="shared" si="17"/>
        <v>2880</v>
      </c>
      <c r="J221" s="15">
        <v>0</v>
      </c>
      <c r="K221" s="16">
        <f t="shared" si="18"/>
        <v>0</v>
      </c>
      <c r="L221" s="16">
        <f t="shared" si="19"/>
        <v>0</v>
      </c>
      <c r="M221" s="30" t="s">
        <v>17</v>
      </c>
      <c r="N221" s="36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</row>
    <row r="222" spans="1:73" ht="20.25" x14ac:dyDescent="0.25">
      <c r="A222" s="4">
        <v>213</v>
      </c>
      <c r="B222" s="5">
        <v>1029101</v>
      </c>
      <c r="C222" s="6" t="s">
        <v>470</v>
      </c>
      <c r="D222" s="1" t="s">
        <v>228</v>
      </c>
      <c r="E222" s="30" t="s">
        <v>16</v>
      </c>
      <c r="F222" s="30">
        <v>1</v>
      </c>
      <c r="G222" s="39">
        <v>5600</v>
      </c>
      <c r="H222" s="34">
        <f t="shared" si="16"/>
        <v>5600</v>
      </c>
      <c r="I222" s="34">
        <f t="shared" si="17"/>
        <v>6720</v>
      </c>
      <c r="J222" s="15">
        <v>0</v>
      </c>
      <c r="K222" s="16">
        <f t="shared" si="18"/>
        <v>0</v>
      </c>
      <c r="L222" s="16">
        <f t="shared" si="19"/>
        <v>0</v>
      </c>
      <c r="M222" s="30" t="s">
        <v>17</v>
      </c>
      <c r="N222" s="36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</row>
    <row r="223" spans="1:73" ht="37.5" x14ac:dyDescent="0.25">
      <c r="A223" s="4">
        <v>214</v>
      </c>
      <c r="B223" s="5" t="s">
        <v>418</v>
      </c>
      <c r="C223" s="6" t="s">
        <v>470</v>
      </c>
      <c r="D223" s="1" t="s">
        <v>229</v>
      </c>
      <c r="E223" s="30" t="s">
        <v>16</v>
      </c>
      <c r="F223" s="30">
        <v>1</v>
      </c>
      <c r="G223" s="39">
        <v>1500</v>
      </c>
      <c r="H223" s="34">
        <f t="shared" si="16"/>
        <v>1500</v>
      </c>
      <c r="I223" s="34">
        <f t="shared" si="17"/>
        <v>1800</v>
      </c>
      <c r="J223" s="15">
        <v>0</v>
      </c>
      <c r="K223" s="16">
        <f t="shared" si="18"/>
        <v>0</v>
      </c>
      <c r="L223" s="16">
        <f t="shared" si="19"/>
        <v>0</v>
      </c>
      <c r="M223" s="30" t="s">
        <v>17</v>
      </c>
      <c r="N223" s="36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</row>
    <row r="224" spans="1:73" ht="20.25" x14ac:dyDescent="0.25">
      <c r="A224" s="4">
        <v>215</v>
      </c>
      <c r="B224" s="5">
        <v>1014973</v>
      </c>
      <c r="C224" s="6" t="s">
        <v>470</v>
      </c>
      <c r="D224" s="1" t="s">
        <v>230</v>
      </c>
      <c r="E224" s="30" t="s">
        <v>16</v>
      </c>
      <c r="F224" s="30">
        <v>1</v>
      </c>
      <c r="G224" s="39">
        <v>7200</v>
      </c>
      <c r="H224" s="34">
        <f t="shared" si="16"/>
        <v>7200</v>
      </c>
      <c r="I224" s="34">
        <f t="shared" si="17"/>
        <v>8640</v>
      </c>
      <c r="J224" s="15">
        <v>0</v>
      </c>
      <c r="K224" s="16">
        <f t="shared" si="18"/>
        <v>0</v>
      </c>
      <c r="L224" s="16">
        <f t="shared" si="19"/>
        <v>0</v>
      </c>
      <c r="M224" s="30" t="s">
        <v>17</v>
      </c>
      <c r="N224" s="36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</row>
    <row r="225" spans="1:73" ht="20.25" x14ac:dyDescent="0.25">
      <c r="A225" s="4">
        <v>216</v>
      </c>
      <c r="B225" s="5" t="s">
        <v>419</v>
      </c>
      <c r="C225" s="6" t="s">
        <v>470</v>
      </c>
      <c r="D225" s="1" t="s">
        <v>231</v>
      </c>
      <c r="E225" s="30" t="s">
        <v>16</v>
      </c>
      <c r="F225" s="30">
        <v>4</v>
      </c>
      <c r="G225" s="39">
        <v>230</v>
      </c>
      <c r="H225" s="34">
        <f t="shared" si="16"/>
        <v>920</v>
      </c>
      <c r="I225" s="34">
        <f t="shared" si="17"/>
        <v>1104</v>
      </c>
      <c r="J225" s="15">
        <v>0</v>
      </c>
      <c r="K225" s="16">
        <f t="shared" si="18"/>
        <v>0</v>
      </c>
      <c r="L225" s="16">
        <f t="shared" si="19"/>
        <v>0</v>
      </c>
      <c r="M225" s="30" t="s">
        <v>17</v>
      </c>
      <c r="N225" s="36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</row>
    <row r="226" spans="1:73" ht="20.25" x14ac:dyDescent="0.25">
      <c r="A226" s="4">
        <v>217</v>
      </c>
      <c r="B226" s="5" t="s">
        <v>420</v>
      </c>
      <c r="C226" s="6" t="s">
        <v>470</v>
      </c>
      <c r="D226" s="1" t="s">
        <v>232</v>
      </c>
      <c r="E226" s="30" t="s">
        <v>16</v>
      </c>
      <c r="F226" s="30">
        <v>10</v>
      </c>
      <c r="G226" s="39">
        <v>170</v>
      </c>
      <c r="H226" s="34">
        <f t="shared" si="16"/>
        <v>1700</v>
      </c>
      <c r="I226" s="34">
        <f t="shared" si="17"/>
        <v>2040</v>
      </c>
      <c r="J226" s="15">
        <v>0</v>
      </c>
      <c r="K226" s="16">
        <f t="shared" si="18"/>
        <v>0</v>
      </c>
      <c r="L226" s="16">
        <f t="shared" si="19"/>
        <v>0</v>
      </c>
      <c r="M226" s="30" t="s">
        <v>17</v>
      </c>
      <c r="N226" s="36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</row>
    <row r="227" spans="1:73" ht="20.25" x14ac:dyDescent="0.25">
      <c r="A227" s="4">
        <v>218</v>
      </c>
      <c r="B227" s="5">
        <v>1024926</v>
      </c>
      <c r="C227" s="6" t="s">
        <v>470</v>
      </c>
      <c r="D227" s="1" t="s">
        <v>233</v>
      </c>
      <c r="E227" s="30" t="s">
        <v>16</v>
      </c>
      <c r="F227" s="30">
        <v>10</v>
      </c>
      <c r="G227" s="39">
        <v>650</v>
      </c>
      <c r="H227" s="34">
        <f t="shared" si="16"/>
        <v>6500</v>
      </c>
      <c r="I227" s="34">
        <f t="shared" si="17"/>
        <v>7800</v>
      </c>
      <c r="J227" s="15">
        <v>0</v>
      </c>
      <c r="K227" s="16">
        <f t="shared" si="18"/>
        <v>0</v>
      </c>
      <c r="L227" s="16">
        <f t="shared" si="19"/>
        <v>0</v>
      </c>
      <c r="M227" s="30" t="s">
        <v>17</v>
      </c>
      <c r="N227" s="36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</row>
    <row r="228" spans="1:73" ht="20.25" x14ac:dyDescent="0.25">
      <c r="A228" s="4">
        <v>219</v>
      </c>
      <c r="B228" s="5">
        <v>201148</v>
      </c>
      <c r="C228" s="6" t="s">
        <v>470</v>
      </c>
      <c r="D228" s="1" t="s">
        <v>234</v>
      </c>
      <c r="E228" s="30" t="s">
        <v>16</v>
      </c>
      <c r="F228" s="30">
        <v>2</v>
      </c>
      <c r="G228" s="39">
        <v>580</v>
      </c>
      <c r="H228" s="34">
        <f t="shared" si="16"/>
        <v>1160</v>
      </c>
      <c r="I228" s="34">
        <f t="shared" si="17"/>
        <v>1392</v>
      </c>
      <c r="J228" s="15">
        <v>0</v>
      </c>
      <c r="K228" s="16">
        <f t="shared" si="18"/>
        <v>0</v>
      </c>
      <c r="L228" s="16">
        <f t="shared" si="19"/>
        <v>0</v>
      </c>
      <c r="M228" s="30" t="s">
        <v>17</v>
      </c>
      <c r="N228" s="36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</row>
    <row r="229" spans="1:73" ht="20.25" x14ac:dyDescent="0.25">
      <c r="A229" s="4">
        <v>220</v>
      </c>
      <c r="B229" s="5">
        <v>1000300</v>
      </c>
      <c r="C229" s="6" t="s">
        <v>470</v>
      </c>
      <c r="D229" s="1" t="s">
        <v>235</v>
      </c>
      <c r="E229" s="30" t="s">
        <v>16</v>
      </c>
      <c r="F229" s="30">
        <v>109</v>
      </c>
      <c r="G229" s="39">
        <v>30</v>
      </c>
      <c r="H229" s="34">
        <f t="shared" si="16"/>
        <v>3270</v>
      </c>
      <c r="I229" s="34">
        <f t="shared" si="17"/>
        <v>3924</v>
      </c>
      <c r="J229" s="15">
        <v>0</v>
      </c>
      <c r="K229" s="16">
        <f t="shared" si="18"/>
        <v>0</v>
      </c>
      <c r="L229" s="16">
        <f t="shared" si="19"/>
        <v>0</v>
      </c>
      <c r="M229" s="30" t="s">
        <v>17</v>
      </c>
      <c r="N229" s="36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</row>
    <row r="230" spans="1:73" ht="37.5" x14ac:dyDescent="0.25">
      <c r="A230" s="4">
        <v>221</v>
      </c>
      <c r="B230" s="5" t="s">
        <v>421</v>
      </c>
      <c r="C230" s="6" t="s">
        <v>470</v>
      </c>
      <c r="D230" s="1" t="s">
        <v>236</v>
      </c>
      <c r="E230" s="30" t="s">
        <v>16</v>
      </c>
      <c r="F230" s="30">
        <v>1</v>
      </c>
      <c r="G230" s="39">
        <v>1300</v>
      </c>
      <c r="H230" s="34">
        <f t="shared" si="16"/>
        <v>1300</v>
      </c>
      <c r="I230" s="34">
        <f t="shared" si="17"/>
        <v>1560</v>
      </c>
      <c r="J230" s="15">
        <v>0</v>
      </c>
      <c r="K230" s="16">
        <f t="shared" si="18"/>
        <v>0</v>
      </c>
      <c r="L230" s="16">
        <f t="shared" si="19"/>
        <v>0</v>
      </c>
      <c r="M230" s="30" t="s">
        <v>17</v>
      </c>
      <c r="N230" s="36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</row>
    <row r="231" spans="1:73" ht="20.25" x14ac:dyDescent="0.25">
      <c r="A231" s="4">
        <v>222</v>
      </c>
      <c r="B231" s="5">
        <v>1007521</v>
      </c>
      <c r="C231" s="6" t="s">
        <v>470</v>
      </c>
      <c r="D231" s="1" t="s">
        <v>237</v>
      </c>
      <c r="E231" s="30" t="s">
        <v>16</v>
      </c>
      <c r="F231" s="30">
        <v>4</v>
      </c>
      <c r="G231" s="39">
        <v>220</v>
      </c>
      <c r="H231" s="34">
        <f t="shared" si="16"/>
        <v>880</v>
      </c>
      <c r="I231" s="34">
        <f t="shared" si="17"/>
        <v>1056</v>
      </c>
      <c r="J231" s="15">
        <v>0</v>
      </c>
      <c r="K231" s="16">
        <f t="shared" si="18"/>
        <v>0</v>
      </c>
      <c r="L231" s="16">
        <f t="shared" si="19"/>
        <v>0</v>
      </c>
      <c r="M231" s="30" t="s">
        <v>17</v>
      </c>
      <c r="N231" s="36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</row>
    <row r="232" spans="1:73" ht="20.25" x14ac:dyDescent="0.25">
      <c r="A232" s="4">
        <v>223</v>
      </c>
      <c r="B232" s="5" t="s">
        <v>422</v>
      </c>
      <c r="C232" s="6" t="s">
        <v>470</v>
      </c>
      <c r="D232" s="1" t="s">
        <v>238</v>
      </c>
      <c r="E232" s="30" t="s">
        <v>16</v>
      </c>
      <c r="F232" s="30">
        <v>42</v>
      </c>
      <c r="G232" s="39">
        <v>84</v>
      </c>
      <c r="H232" s="34">
        <f t="shared" si="16"/>
        <v>3528</v>
      </c>
      <c r="I232" s="34">
        <f t="shared" si="17"/>
        <v>4233.5999999999995</v>
      </c>
      <c r="J232" s="15">
        <v>0</v>
      </c>
      <c r="K232" s="16">
        <f t="shared" si="18"/>
        <v>0</v>
      </c>
      <c r="L232" s="16">
        <f t="shared" si="19"/>
        <v>0</v>
      </c>
      <c r="M232" s="30" t="s">
        <v>17</v>
      </c>
      <c r="N232" s="36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</row>
    <row r="233" spans="1:73" ht="20.25" x14ac:dyDescent="0.25">
      <c r="A233" s="4">
        <v>224</v>
      </c>
      <c r="B233" s="5">
        <v>2001228</v>
      </c>
      <c r="C233" s="6" t="s">
        <v>470</v>
      </c>
      <c r="D233" s="1" t="s">
        <v>239</v>
      </c>
      <c r="E233" s="30" t="s">
        <v>16</v>
      </c>
      <c r="F233" s="30">
        <v>28</v>
      </c>
      <c r="G233" s="39">
        <v>57</v>
      </c>
      <c r="H233" s="34">
        <f t="shared" si="16"/>
        <v>1596</v>
      </c>
      <c r="I233" s="34">
        <f t="shared" si="17"/>
        <v>1915.1999999999998</v>
      </c>
      <c r="J233" s="15">
        <v>0</v>
      </c>
      <c r="K233" s="16">
        <f t="shared" si="18"/>
        <v>0</v>
      </c>
      <c r="L233" s="16">
        <f t="shared" si="19"/>
        <v>0</v>
      </c>
      <c r="M233" s="30" t="s">
        <v>17</v>
      </c>
      <c r="N233" s="36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</row>
    <row r="234" spans="1:73" ht="37.5" x14ac:dyDescent="0.25">
      <c r="A234" s="4">
        <v>225</v>
      </c>
      <c r="B234" s="5" t="s">
        <v>423</v>
      </c>
      <c r="C234" s="6" t="s">
        <v>470</v>
      </c>
      <c r="D234" s="1" t="s">
        <v>240</v>
      </c>
      <c r="E234" s="30" t="s">
        <v>16</v>
      </c>
      <c r="F234" s="30">
        <v>1</v>
      </c>
      <c r="G234" s="39">
        <v>2700</v>
      </c>
      <c r="H234" s="34">
        <f t="shared" si="16"/>
        <v>2700</v>
      </c>
      <c r="I234" s="34">
        <f t="shared" si="17"/>
        <v>3240</v>
      </c>
      <c r="J234" s="15">
        <v>0</v>
      </c>
      <c r="K234" s="16">
        <f t="shared" si="18"/>
        <v>0</v>
      </c>
      <c r="L234" s="16">
        <f t="shared" si="19"/>
        <v>0</v>
      </c>
      <c r="M234" s="30" t="s">
        <v>17</v>
      </c>
      <c r="N234" s="36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</row>
    <row r="235" spans="1:73" ht="56.25" x14ac:dyDescent="0.25">
      <c r="A235" s="4">
        <v>226</v>
      </c>
      <c r="B235" s="5" t="s">
        <v>424</v>
      </c>
      <c r="C235" s="6" t="s">
        <v>470</v>
      </c>
      <c r="D235" s="1" t="s">
        <v>241</v>
      </c>
      <c r="E235" s="30" t="s">
        <v>16</v>
      </c>
      <c r="F235" s="30">
        <v>1</v>
      </c>
      <c r="G235" s="39">
        <v>20000</v>
      </c>
      <c r="H235" s="34">
        <f t="shared" si="16"/>
        <v>20000</v>
      </c>
      <c r="I235" s="34">
        <f t="shared" si="17"/>
        <v>24000</v>
      </c>
      <c r="J235" s="15">
        <v>0</v>
      </c>
      <c r="K235" s="16">
        <f t="shared" si="18"/>
        <v>0</v>
      </c>
      <c r="L235" s="16">
        <f t="shared" si="19"/>
        <v>0</v>
      </c>
      <c r="M235" s="30" t="s">
        <v>17</v>
      </c>
      <c r="N235" s="36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</row>
    <row r="236" spans="1:73" ht="37.5" x14ac:dyDescent="0.25">
      <c r="A236" s="4">
        <v>227</v>
      </c>
      <c r="B236" s="5" t="s">
        <v>425</v>
      </c>
      <c r="C236" s="6" t="s">
        <v>470</v>
      </c>
      <c r="D236" s="1" t="s">
        <v>242</v>
      </c>
      <c r="E236" s="30" t="s">
        <v>16</v>
      </c>
      <c r="F236" s="30">
        <v>1</v>
      </c>
      <c r="G236" s="39">
        <v>22500</v>
      </c>
      <c r="H236" s="34">
        <f t="shared" si="16"/>
        <v>22500</v>
      </c>
      <c r="I236" s="34">
        <f t="shared" si="17"/>
        <v>27000</v>
      </c>
      <c r="J236" s="15">
        <v>0</v>
      </c>
      <c r="K236" s="16">
        <f t="shared" si="18"/>
        <v>0</v>
      </c>
      <c r="L236" s="16">
        <f t="shared" si="19"/>
        <v>0</v>
      </c>
      <c r="M236" s="30" t="s">
        <v>17</v>
      </c>
      <c r="N236" s="36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</row>
    <row r="237" spans="1:73" ht="37.5" x14ac:dyDescent="0.25">
      <c r="A237" s="4">
        <v>228</v>
      </c>
      <c r="B237" s="5" t="s">
        <v>426</v>
      </c>
      <c r="C237" s="6" t="s">
        <v>470</v>
      </c>
      <c r="D237" s="1" t="s">
        <v>243</v>
      </c>
      <c r="E237" s="30" t="s">
        <v>16</v>
      </c>
      <c r="F237" s="30">
        <v>1</v>
      </c>
      <c r="G237" s="39">
        <v>26600</v>
      </c>
      <c r="H237" s="34">
        <f t="shared" si="16"/>
        <v>26600</v>
      </c>
      <c r="I237" s="34">
        <f t="shared" si="17"/>
        <v>31920</v>
      </c>
      <c r="J237" s="15">
        <v>0</v>
      </c>
      <c r="K237" s="16">
        <f t="shared" si="18"/>
        <v>0</v>
      </c>
      <c r="L237" s="16">
        <f t="shared" si="19"/>
        <v>0</v>
      </c>
      <c r="M237" s="30" t="s">
        <v>17</v>
      </c>
      <c r="N237" s="36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</row>
    <row r="238" spans="1:73" ht="37.5" x14ac:dyDescent="0.25">
      <c r="A238" s="4">
        <v>229</v>
      </c>
      <c r="B238" s="5" t="s">
        <v>427</v>
      </c>
      <c r="C238" s="6" t="s">
        <v>470</v>
      </c>
      <c r="D238" s="1" t="s">
        <v>244</v>
      </c>
      <c r="E238" s="30" t="s">
        <v>16</v>
      </c>
      <c r="F238" s="30">
        <v>1</v>
      </c>
      <c r="G238" s="39">
        <v>10400</v>
      </c>
      <c r="H238" s="34">
        <f t="shared" si="16"/>
        <v>10400</v>
      </c>
      <c r="I238" s="34">
        <f t="shared" si="17"/>
        <v>12480</v>
      </c>
      <c r="J238" s="15">
        <v>0</v>
      </c>
      <c r="K238" s="16">
        <f t="shared" si="18"/>
        <v>0</v>
      </c>
      <c r="L238" s="16">
        <f t="shared" si="19"/>
        <v>0</v>
      </c>
      <c r="M238" s="30" t="s">
        <v>17</v>
      </c>
      <c r="N238" s="36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</row>
    <row r="239" spans="1:73" ht="37.5" x14ac:dyDescent="0.25">
      <c r="A239" s="4">
        <v>230</v>
      </c>
      <c r="B239" s="5" t="s">
        <v>428</v>
      </c>
      <c r="C239" s="6" t="s">
        <v>470</v>
      </c>
      <c r="D239" s="1" t="s">
        <v>245</v>
      </c>
      <c r="E239" s="30" t="s">
        <v>16</v>
      </c>
      <c r="F239" s="30">
        <v>1</v>
      </c>
      <c r="G239" s="39">
        <v>7600</v>
      </c>
      <c r="H239" s="34">
        <f t="shared" si="16"/>
        <v>7600</v>
      </c>
      <c r="I239" s="34">
        <f t="shared" si="17"/>
        <v>9120</v>
      </c>
      <c r="J239" s="15">
        <v>0</v>
      </c>
      <c r="K239" s="16">
        <f t="shared" si="18"/>
        <v>0</v>
      </c>
      <c r="L239" s="16">
        <f t="shared" si="19"/>
        <v>0</v>
      </c>
      <c r="M239" s="30" t="s">
        <v>17</v>
      </c>
      <c r="N239" s="36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</row>
    <row r="240" spans="1:73" ht="37.5" x14ac:dyDescent="0.25">
      <c r="A240" s="4">
        <v>231</v>
      </c>
      <c r="B240" s="5" t="s">
        <v>429</v>
      </c>
      <c r="C240" s="6" t="s">
        <v>470</v>
      </c>
      <c r="D240" s="1" t="s">
        <v>246</v>
      </c>
      <c r="E240" s="30" t="s">
        <v>16</v>
      </c>
      <c r="F240" s="30">
        <v>2</v>
      </c>
      <c r="G240" s="39">
        <v>12400</v>
      </c>
      <c r="H240" s="34">
        <f t="shared" si="16"/>
        <v>24800</v>
      </c>
      <c r="I240" s="34">
        <f t="shared" si="17"/>
        <v>29760</v>
      </c>
      <c r="J240" s="15">
        <v>0</v>
      </c>
      <c r="K240" s="16">
        <f t="shared" si="18"/>
        <v>0</v>
      </c>
      <c r="L240" s="16">
        <f t="shared" si="19"/>
        <v>0</v>
      </c>
      <c r="M240" s="30" t="s">
        <v>17</v>
      </c>
      <c r="N240" s="36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</row>
    <row r="241" spans="1:73" ht="20.25" x14ac:dyDescent="0.25">
      <c r="A241" s="4">
        <v>232</v>
      </c>
      <c r="B241" s="5" t="s">
        <v>430</v>
      </c>
      <c r="C241" s="6" t="s">
        <v>470</v>
      </c>
      <c r="D241" s="1" t="s">
        <v>247</v>
      </c>
      <c r="E241" s="30" t="s">
        <v>16</v>
      </c>
      <c r="F241" s="30">
        <v>1</v>
      </c>
      <c r="G241" s="39">
        <v>800</v>
      </c>
      <c r="H241" s="34">
        <f t="shared" si="16"/>
        <v>800</v>
      </c>
      <c r="I241" s="34">
        <f t="shared" si="17"/>
        <v>960</v>
      </c>
      <c r="J241" s="15">
        <v>0</v>
      </c>
      <c r="K241" s="16">
        <f t="shared" si="18"/>
        <v>0</v>
      </c>
      <c r="L241" s="16">
        <f t="shared" si="19"/>
        <v>0</v>
      </c>
      <c r="M241" s="30" t="s">
        <v>17</v>
      </c>
      <c r="N241" s="36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</row>
    <row r="242" spans="1:73" ht="20.25" x14ac:dyDescent="0.25">
      <c r="A242" s="4">
        <v>233</v>
      </c>
      <c r="B242" s="5">
        <v>1014994</v>
      </c>
      <c r="C242" s="6" t="s">
        <v>470</v>
      </c>
      <c r="D242" s="1" t="s">
        <v>248</v>
      </c>
      <c r="E242" s="30" t="s">
        <v>16</v>
      </c>
      <c r="F242" s="30">
        <v>1</v>
      </c>
      <c r="G242" s="39">
        <v>6100</v>
      </c>
      <c r="H242" s="34">
        <f t="shared" si="16"/>
        <v>6100</v>
      </c>
      <c r="I242" s="34">
        <f t="shared" si="17"/>
        <v>7320</v>
      </c>
      <c r="J242" s="15">
        <v>0</v>
      </c>
      <c r="K242" s="16">
        <f t="shared" si="18"/>
        <v>0</v>
      </c>
      <c r="L242" s="16">
        <f t="shared" si="19"/>
        <v>0</v>
      </c>
      <c r="M242" s="30" t="s">
        <v>17</v>
      </c>
      <c r="N242" s="36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</row>
    <row r="243" spans="1:73" ht="20.25" x14ac:dyDescent="0.25">
      <c r="A243" s="4">
        <v>234</v>
      </c>
      <c r="B243" s="5">
        <v>1014972</v>
      </c>
      <c r="C243" s="6" t="s">
        <v>470</v>
      </c>
      <c r="D243" s="1" t="s">
        <v>249</v>
      </c>
      <c r="E243" s="30" t="s">
        <v>16</v>
      </c>
      <c r="F243" s="30">
        <v>1</v>
      </c>
      <c r="G243" s="39">
        <v>6000</v>
      </c>
      <c r="H243" s="34">
        <f t="shared" si="16"/>
        <v>6000</v>
      </c>
      <c r="I243" s="34">
        <f t="shared" si="17"/>
        <v>7200</v>
      </c>
      <c r="J243" s="15">
        <v>0</v>
      </c>
      <c r="K243" s="16">
        <f t="shared" si="18"/>
        <v>0</v>
      </c>
      <c r="L243" s="16">
        <f t="shared" si="19"/>
        <v>0</v>
      </c>
      <c r="M243" s="30" t="s">
        <v>17</v>
      </c>
      <c r="N243" s="36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</row>
    <row r="244" spans="1:73" ht="20.25" x14ac:dyDescent="0.25">
      <c r="A244" s="4">
        <v>235</v>
      </c>
      <c r="B244" s="5" t="s">
        <v>431</v>
      </c>
      <c r="C244" s="6" t="s">
        <v>470</v>
      </c>
      <c r="D244" s="1" t="s">
        <v>250</v>
      </c>
      <c r="E244" s="30" t="s">
        <v>16</v>
      </c>
      <c r="F244" s="30">
        <v>4</v>
      </c>
      <c r="G244" s="39">
        <v>590</v>
      </c>
      <c r="H244" s="34">
        <f t="shared" si="16"/>
        <v>2360</v>
      </c>
      <c r="I244" s="34">
        <f t="shared" si="17"/>
        <v>2832</v>
      </c>
      <c r="J244" s="15">
        <v>0</v>
      </c>
      <c r="K244" s="16">
        <f t="shared" si="18"/>
        <v>0</v>
      </c>
      <c r="L244" s="16">
        <f t="shared" si="19"/>
        <v>0</v>
      </c>
      <c r="M244" s="30" t="s">
        <v>17</v>
      </c>
      <c r="N244" s="36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</row>
    <row r="245" spans="1:73" ht="20.25" x14ac:dyDescent="0.25">
      <c r="A245" s="4">
        <v>236</v>
      </c>
      <c r="B245" s="5">
        <v>256299</v>
      </c>
      <c r="C245" s="6" t="s">
        <v>470</v>
      </c>
      <c r="D245" s="1" t="s">
        <v>251</v>
      </c>
      <c r="E245" s="30" t="s">
        <v>16</v>
      </c>
      <c r="F245" s="30">
        <v>1</v>
      </c>
      <c r="G245" s="39">
        <v>800</v>
      </c>
      <c r="H245" s="34">
        <f t="shared" si="16"/>
        <v>800</v>
      </c>
      <c r="I245" s="34">
        <f t="shared" si="17"/>
        <v>960</v>
      </c>
      <c r="J245" s="15">
        <v>0</v>
      </c>
      <c r="K245" s="16">
        <f t="shared" si="18"/>
        <v>0</v>
      </c>
      <c r="L245" s="16">
        <f t="shared" si="19"/>
        <v>0</v>
      </c>
      <c r="M245" s="30" t="s">
        <v>17</v>
      </c>
      <c r="N245" s="36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</row>
    <row r="246" spans="1:73" ht="37.5" x14ac:dyDescent="0.25">
      <c r="A246" s="4">
        <v>237</v>
      </c>
      <c r="B246" s="5" t="s">
        <v>432</v>
      </c>
      <c r="C246" s="6" t="s">
        <v>470</v>
      </c>
      <c r="D246" s="1" t="s">
        <v>252</v>
      </c>
      <c r="E246" s="30" t="s">
        <v>16</v>
      </c>
      <c r="F246" s="30">
        <v>5</v>
      </c>
      <c r="G246" s="39">
        <v>780</v>
      </c>
      <c r="H246" s="34">
        <f t="shared" si="16"/>
        <v>3900</v>
      </c>
      <c r="I246" s="34">
        <f t="shared" si="17"/>
        <v>4680</v>
      </c>
      <c r="J246" s="15">
        <v>0</v>
      </c>
      <c r="K246" s="16">
        <f t="shared" si="18"/>
        <v>0</v>
      </c>
      <c r="L246" s="16">
        <f t="shared" si="19"/>
        <v>0</v>
      </c>
      <c r="M246" s="30" t="s">
        <v>17</v>
      </c>
      <c r="N246" s="36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</row>
    <row r="247" spans="1:73" ht="20.25" x14ac:dyDescent="0.25">
      <c r="A247" s="4">
        <v>238</v>
      </c>
      <c r="B247" s="5">
        <v>1026331</v>
      </c>
      <c r="C247" s="6" t="s">
        <v>470</v>
      </c>
      <c r="D247" s="1" t="s">
        <v>253</v>
      </c>
      <c r="E247" s="30" t="s">
        <v>16</v>
      </c>
      <c r="F247" s="30">
        <v>1</v>
      </c>
      <c r="G247" s="39">
        <v>920</v>
      </c>
      <c r="H247" s="34">
        <f t="shared" si="16"/>
        <v>920</v>
      </c>
      <c r="I247" s="34">
        <f t="shared" si="17"/>
        <v>1104</v>
      </c>
      <c r="J247" s="15">
        <v>0</v>
      </c>
      <c r="K247" s="16">
        <f t="shared" si="18"/>
        <v>0</v>
      </c>
      <c r="L247" s="16">
        <f t="shared" si="19"/>
        <v>0</v>
      </c>
      <c r="M247" s="30" t="s">
        <v>17</v>
      </c>
      <c r="N247" s="36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</row>
    <row r="248" spans="1:73" ht="20.25" x14ac:dyDescent="0.25">
      <c r="A248" s="4">
        <v>239</v>
      </c>
      <c r="B248" s="5">
        <v>1004773</v>
      </c>
      <c r="C248" s="6" t="s">
        <v>470</v>
      </c>
      <c r="D248" s="1" t="s">
        <v>254</v>
      </c>
      <c r="E248" s="30" t="s">
        <v>16</v>
      </c>
      <c r="F248" s="30">
        <v>1</v>
      </c>
      <c r="G248" s="39">
        <v>7400</v>
      </c>
      <c r="H248" s="34">
        <f t="shared" si="16"/>
        <v>7400</v>
      </c>
      <c r="I248" s="34">
        <f t="shared" si="17"/>
        <v>8880</v>
      </c>
      <c r="J248" s="15">
        <v>0</v>
      </c>
      <c r="K248" s="16">
        <f t="shared" si="18"/>
        <v>0</v>
      </c>
      <c r="L248" s="16">
        <f t="shared" si="19"/>
        <v>0</v>
      </c>
      <c r="M248" s="30" t="s">
        <v>17</v>
      </c>
      <c r="N248" s="36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</row>
    <row r="249" spans="1:73" ht="20.25" x14ac:dyDescent="0.25">
      <c r="A249" s="4">
        <v>240</v>
      </c>
      <c r="B249" s="5">
        <v>1026330</v>
      </c>
      <c r="C249" s="6" t="s">
        <v>470</v>
      </c>
      <c r="D249" s="1" t="s">
        <v>255</v>
      </c>
      <c r="E249" s="30" t="s">
        <v>16</v>
      </c>
      <c r="F249" s="30">
        <v>1</v>
      </c>
      <c r="G249" s="39">
        <v>4900</v>
      </c>
      <c r="H249" s="34">
        <f t="shared" si="16"/>
        <v>4900</v>
      </c>
      <c r="I249" s="34">
        <f t="shared" si="17"/>
        <v>5880</v>
      </c>
      <c r="J249" s="15">
        <v>0</v>
      </c>
      <c r="K249" s="16">
        <f t="shared" si="18"/>
        <v>0</v>
      </c>
      <c r="L249" s="16">
        <f t="shared" si="19"/>
        <v>0</v>
      </c>
      <c r="M249" s="30" t="s">
        <v>17</v>
      </c>
      <c r="N249" s="36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</row>
    <row r="250" spans="1:73" ht="20.25" x14ac:dyDescent="0.25">
      <c r="A250" s="4">
        <v>241</v>
      </c>
      <c r="B250" s="5" t="s">
        <v>433</v>
      </c>
      <c r="C250" s="6" t="s">
        <v>470</v>
      </c>
      <c r="D250" s="1" t="s">
        <v>256</v>
      </c>
      <c r="E250" s="30" t="s">
        <v>18</v>
      </c>
      <c r="F250" s="30">
        <v>38</v>
      </c>
      <c r="G250" s="39">
        <v>120</v>
      </c>
      <c r="H250" s="34">
        <f t="shared" si="16"/>
        <v>4560</v>
      </c>
      <c r="I250" s="34">
        <f t="shared" si="17"/>
        <v>5472</v>
      </c>
      <c r="J250" s="15">
        <v>0</v>
      </c>
      <c r="K250" s="16">
        <f t="shared" si="18"/>
        <v>0</v>
      </c>
      <c r="L250" s="16">
        <f t="shared" si="19"/>
        <v>0</v>
      </c>
      <c r="M250" s="30" t="s">
        <v>17</v>
      </c>
      <c r="N250" s="36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</row>
    <row r="251" spans="1:73" ht="20.25" x14ac:dyDescent="0.25">
      <c r="A251" s="4">
        <v>242</v>
      </c>
      <c r="B251" s="5">
        <v>1005254</v>
      </c>
      <c r="C251" s="6" t="s">
        <v>470</v>
      </c>
      <c r="D251" s="1" t="s">
        <v>257</v>
      </c>
      <c r="E251" s="30" t="s">
        <v>16</v>
      </c>
      <c r="F251" s="30">
        <v>21</v>
      </c>
      <c r="G251" s="39">
        <v>76</v>
      </c>
      <c r="H251" s="34">
        <f t="shared" si="16"/>
        <v>1596</v>
      </c>
      <c r="I251" s="34">
        <f t="shared" si="17"/>
        <v>1915.1999999999998</v>
      </c>
      <c r="J251" s="15">
        <v>0</v>
      </c>
      <c r="K251" s="16">
        <f t="shared" si="18"/>
        <v>0</v>
      </c>
      <c r="L251" s="16">
        <f t="shared" si="19"/>
        <v>0</v>
      </c>
      <c r="M251" s="30" t="s">
        <v>17</v>
      </c>
      <c r="N251" s="36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</row>
    <row r="252" spans="1:73" ht="20.25" x14ac:dyDescent="0.25">
      <c r="A252" s="4">
        <v>243</v>
      </c>
      <c r="B252" s="5">
        <v>1000905</v>
      </c>
      <c r="C252" s="6" t="s">
        <v>470</v>
      </c>
      <c r="D252" s="1" t="s">
        <v>257</v>
      </c>
      <c r="E252" s="30" t="s">
        <v>16</v>
      </c>
      <c r="F252" s="30">
        <v>24</v>
      </c>
      <c r="G252" s="39">
        <v>100</v>
      </c>
      <c r="H252" s="34">
        <f t="shared" si="16"/>
        <v>2400</v>
      </c>
      <c r="I252" s="34">
        <f t="shared" si="17"/>
        <v>2880</v>
      </c>
      <c r="J252" s="15">
        <v>0</v>
      </c>
      <c r="K252" s="16">
        <f t="shared" si="18"/>
        <v>0</v>
      </c>
      <c r="L252" s="16">
        <f t="shared" si="19"/>
        <v>0</v>
      </c>
      <c r="M252" s="30" t="s">
        <v>17</v>
      </c>
      <c r="N252" s="36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</row>
    <row r="253" spans="1:73" ht="20.25" x14ac:dyDescent="0.25">
      <c r="A253" s="4">
        <v>244</v>
      </c>
      <c r="B253" s="5">
        <v>1000885</v>
      </c>
      <c r="C253" s="6" t="s">
        <v>470</v>
      </c>
      <c r="D253" s="1" t="s">
        <v>257</v>
      </c>
      <c r="E253" s="30" t="s">
        <v>16</v>
      </c>
      <c r="F253" s="30">
        <v>40</v>
      </c>
      <c r="G253" s="39">
        <v>64</v>
      </c>
      <c r="H253" s="34">
        <f t="shared" si="16"/>
        <v>2560</v>
      </c>
      <c r="I253" s="34">
        <f t="shared" si="17"/>
        <v>3072</v>
      </c>
      <c r="J253" s="15">
        <v>0</v>
      </c>
      <c r="K253" s="16">
        <f t="shared" si="18"/>
        <v>0</v>
      </c>
      <c r="L253" s="16">
        <f t="shared" si="19"/>
        <v>0</v>
      </c>
      <c r="M253" s="30" t="s">
        <v>17</v>
      </c>
      <c r="N253" s="36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</row>
    <row r="254" spans="1:73" ht="20.25" x14ac:dyDescent="0.25">
      <c r="A254" s="4">
        <v>245</v>
      </c>
      <c r="B254" s="5">
        <v>1005252</v>
      </c>
      <c r="C254" s="6" t="s">
        <v>470</v>
      </c>
      <c r="D254" s="1" t="s">
        <v>257</v>
      </c>
      <c r="E254" s="30" t="s">
        <v>16</v>
      </c>
      <c r="F254" s="30">
        <v>23</v>
      </c>
      <c r="G254" s="39">
        <v>140</v>
      </c>
      <c r="H254" s="34">
        <f t="shared" si="16"/>
        <v>3220</v>
      </c>
      <c r="I254" s="34">
        <f t="shared" si="17"/>
        <v>3864</v>
      </c>
      <c r="J254" s="15">
        <v>0</v>
      </c>
      <c r="K254" s="16">
        <f t="shared" si="18"/>
        <v>0</v>
      </c>
      <c r="L254" s="16">
        <f t="shared" si="19"/>
        <v>0</v>
      </c>
      <c r="M254" s="30" t="s">
        <v>17</v>
      </c>
      <c r="N254" s="36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</row>
    <row r="255" spans="1:73" ht="20.25" x14ac:dyDescent="0.25">
      <c r="A255" s="4">
        <v>246</v>
      </c>
      <c r="B255" s="5">
        <v>1005244</v>
      </c>
      <c r="C255" s="6" t="s">
        <v>470</v>
      </c>
      <c r="D255" s="1" t="s">
        <v>257</v>
      </c>
      <c r="E255" s="30" t="s">
        <v>16</v>
      </c>
      <c r="F255" s="30">
        <v>51</v>
      </c>
      <c r="G255" s="39">
        <v>64</v>
      </c>
      <c r="H255" s="34">
        <f t="shared" si="16"/>
        <v>3264</v>
      </c>
      <c r="I255" s="34">
        <f t="shared" si="17"/>
        <v>3916.7999999999997</v>
      </c>
      <c r="J255" s="15">
        <v>0</v>
      </c>
      <c r="K255" s="16">
        <f t="shared" si="18"/>
        <v>0</v>
      </c>
      <c r="L255" s="16">
        <f t="shared" si="19"/>
        <v>0</v>
      </c>
      <c r="M255" s="30" t="s">
        <v>17</v>
      </c>
      <c r="N255" s="36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</row>
    <row r="256" spans="1:73" ht="20.25" x14ac:dyDescent="0.25">
      <c r="A256" s="4">
        <v>247</v>
      </c>
      <c r="B256" s="5">
        <v>1000891</v>
      </c>
      <c r="C256" s="6" t="s">
        <v>470</v>
      </c>
      <c r="D256" s="1" t="s">
        <v>257</v>
      </c>
      <c r="E256" s="30" t="s">
        <v>16</v>
      </c>
      <c r="F256" s="30">
        <v>77</v>
      </c>
      <c r="G256" s="39">
        <v>76</v>
      </c>
      <c r="H256" s="34">
        <f t="shared" si="16"/>
        <v>5852</v>
      </c>
      <c r="I256" s="34">
        <f t="shared" si="17"/>
        <v>7022.4</v>
      </c>
      <c r="J256" s="15">
        <v>0</v>
      </c>
      <c r="K256" s="16">
        <f t="shared" si="18"/>
        <v>0</v>
      </c>
      <c r="L256" s="16">
        <f t="shared" si="19"/>
        <v>0</v>
      </c>
      <c r="M256" s="30" t="s">
        <v>17</v>
      </c>
      <c r="N256" s="36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</row>
    <row r="257" spans="1:73" ht="20.25" x14ac:dyDescent="0.25">
      <c r="A257" s="4">
        <v>248</v>
      </c>
      <c r="B257" s="5">
        <v>1000449</v>
      </c>
      <c r="C257" s="6" t="s">
        <v>470</v>
      </c>
      <c r="D257" s="1" t="s">
        <v>258</v>
      </c>
      <c r="E257" s="30" t="s">
        <v>16</v>
      </c>
      <c r="F257" s="30">
        <v>26</v>
      </c>
      <c r="G257" s="39">
        <v>38</v>
      </c>
      <c r="H257" s="34">
        <f t="shared" si="16"/>
        <v>988</v>
      </c>
      <c r="I257" s="34">
        <f t="shared" si="17"/>
        <v>1185.5999999999999</v>
      </c>
      <c r="J257" s="15">
        <v>0</v>
      </c>
      <c r="K257" s="16">
        <f t="shared" si="18"/>
        <v>0</v>
      </c>
      <c r="L257" s="16">
        <f t="shared" si="19"/>
        <v>0</v>
      </c>
      <c r="M257" s="30" t="s">
        <v>17</v>
      </c>
      <c r="N257" s="36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</row>
    <row r="258" spans="1:73" ht="20.25" x14ac:dyDescent="0.25">
      <c r="A258" s="4">
        <v>249</v>
      </c>
      <c r="B258" s="5">
        <v>1010913</v>
      </c>
      <c r="C258" s="6" t="s">
        <v>470</v>
      </c>
      <c r="D258" s="1" t="s">
        <v>259</v>
      </c>
      <c r="E258" s="30" t="s">
        <v>16</v>
      </c>
      <c r="F258" s="30">
        <v>1</v>
      </c>
      <c r="G258" s="39">
        <v>900</v>
      </c>
      <c r="H258" s="34">
        <f t="shared" si="16"/>
        <v>900</v>
      </c>
      <c r="I258" s="34">
        <f t="shared" si="17"/>
        <v>1080</v>
      </c>
      <c r="J258" s="15">
        <v>0</v>
      </c>
      <c r="K258" s="16">
        <f t="shared" si="18"/>
        <v>0</v>
      </c>
      <c r="L258" s="16">
        <f t="shared" si="19"/>
        <v>0</v>
      </c>
      <c r="M258" s="30" t="s">
        <v>17</v>
      </c>
      <c r="N258" s="36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</row>
    <row r="259" spans="1:73" ht="20.25" x14ac:dyDescent="0.25">
      <c r="A259" s="4">
        <v>250</v>
      </c>
      <c r="B259" s="5" t="s">
        <v>434</v>
      </c>
      <c r="C259" s="6" t="s">
        <v>470</v>
      </c>
      <c r="D259" s="1" t="s">
        <v>260</v>
      </c>
      <c r="E259" s="30" t="s">
        <v>16</v>
      </c>
      <c r="F259" s="30">
        <v>10</v>
      </c>
      <c r="G259" s="39">
        <v>120</v>
      </c>
      <c r="H259" s="34">
        <f t="shared" si="16"/>
        <v>1200</v>
      </c>
      <c r="I259" s="34">
        <f t="shared" si="17"/>
        <v>1440</v>
      </c>
      <c r="J259" s="15">
        <v>0</v>
      </c>
      <c r="K259" s="16">
        <f t="shared" si="18"/>
        <v>0</v>
      </c>
      <c r="L259" s="16">
        <f t="shared" si="19"/>
        <v>0</v>
      </c>
      <c r="M259" s="30" t="s">
        <v>17</v>
      </c>
      <c r="N259" s="36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</row>
    <row r="260" spans="1:73" ht="37.5" x14ac:dyDescent="0.25">
      <c r="A260" s="4">
        <v>251</v>
      </c>
      <c r="B260" s="5" t="s">
        <v>435</v>
      </c>
      <c r="C260" s="6" t="s">
        <v>470</v>
      </c>
      <c r="D260" s="1" t="s">
        <v>261</v>
      </c>
      <c r="E260" s="30" t="s">
        <v>16</v>
      </c>
      <c r="F260" s="30">
        <v>10</v>
      </c>
      <c r="G260" s="39">
        <v>180</v>
      </c>
      <c r="H260" s="34">
        <f t="shared" si="16"/>
        <v>1800</v>
      </c>
      <c r="I260" s="34">
        <f t="shared" si="17"/>
        <v>2160</v>
      </c>
      <c r="J260" s="15">
        <v>0</v>
      </c>
      <c r="K260" s="16">
        <f t="shared" si="18"/>
        <v>0</v>
      </c>
      <c r="L260" s="16">
        <f t="shared" si="19"/>
        <v>0</v>
      </c>
      <c r="M260" s="30" t="s">
        <v>17</v>
      </c>
      <c r="N260" s="36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</row>
    <row r="261" spans="1:73" ht="20.25" x14ac:dyDescent="0.25">
      <c r="A261" s="4">
        <v>252</v>
      </c>
      <c r="B261" s="5">
        <v>1000818</v>
      </c>
      <c r="C261" s="6" t="s">
        <v>470</v>
      </c>
      <c r="D261" s="1" t="s">
        <v>262</v>
      </c>
      <c r="E261" s="30" t="s">
        <v>16</v>
      </c>
      <c r="F261" s="30">
        <v>9</v>
      </c>
      <c r="G261" s="39">
        <v>220</v>
      </c>
      <c r="H261" s="34">
        <f t="shared" si="16"/>
        <v>1980</v>
      </c>
      <c r="I261" s="34">
        <f t="shared" si="17"/>
        <v>2376</v>
      </c>
      <c r="J261" s="15">
        <v>0</v>
      </c>
      <c r="K261" s="16">
        <f t="shared" si="18"/>
        <v>0</v>
      </c>
      <c r="L261" s="16">
        <f t="shared" si="19"/>
        <v>0</v>
      </c>
      <c r="M261" s="30" t="s">
        <v>17</v>
      </c>
      <c r="N261" s="36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</row>
    <row r="262" spans="1:73" ht="20.25" x14ac:dyDescent="0.25">
      <c r="A262" s="4">
        <v>253</v>
      </c>
      <c r="B262" s="5" t="s">
        <v>436</v>
      </c>
      <c r="C262" s="6" t="s">
        <v>470</v>
      </c>
      <c r="D262" s="1" t="s">
        <v>263</v>
      </c>
      <c r="E262" s="30" t="s">
        <v>16</v>
      </c>
      <c r="F262" s="30">
        <v>2</v>
      </c>
      <c r="G262" s="39">
        <v>910</v>
      </c>
      <c r="H262" s="34">
        <f t="shared" si="16"/>
        <v>1820</v>
      </c>
      <c r="I262" s="34">
        <f t="shared" si="17"/>
        <v>2184</v>
      </c>
      <c r="J262" s="15">
        <v>0</v>
      </c>
      <c r="K262" s="16">
        <f t="shared" si="18"/>
        <v>0</v>
      </c>
      <c r="L262" s="16">
        <f t="shared" si="19"/>
        <v>0</v>
      </c>
      <c r="M262" s="30" t="s">
        <v>17</v>
      </c>
      <c r="N262" s="36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</row>
    <row r="263" spans="1:73" ht="20.25" x14ac:dyDescent="0.25">
      <c r="A263" s="4">
        <v>254</v>
      </c>
      <c r="B263" s="5">
        <v>1001156</v>
      </c>
      <c r="C263" s="6" t="s">
        <v>470</v>
      </c>
      <c r="D263" s="1" t="s">
        <v>264</v>
      </c>
      <c r="E263" s="30" t="s">
        <v>16</v>
      </c>
      <c r="F263" s="30">
        <v>37</v>
      </c>
      <c r="G263" s="39">
        <v>68</v>
      </c>
      <c r="H263" s="34">
        <f t="shared" si="16"/>
        <v>2516</v>
      </c>
      <c r="I263" s="34">
        <f t="shared" si="17"/>
        <v>3019.2</v>
      </c>
      <c r="J263" s="15">
        <v>0</v>
      </c>
      <c r="K263" s="16">
        <f t="shared" si="18"/>
        <v>0</v>
      </c>
      <c r="L263" s="16">
        <f t="shared" si="19"/>
        <v>0</v>
      </c>
      <c r="M263" s="30" t="s">
        <v>17</v>
      </c>
      <c r="N263" s="36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</row>
    <row r="264" spans="1:73" ht="37.5" x14ac:dyDescent="0.25">
      <c r="A264" s="4">
        <v>255</v>
      </c>
      <c r="B264" s="5" t="s">
        <v>437</v>
      </c>
      <c r="C264" s="6" t="s">
        <v>470</v>
      </c>
      <c r="D264" s="1" t="s">
        <v>265</v>
      </c>
      <c r="E264" s="30" t="s">
        <v>16</v>
      </c>
      <c r="F264" s="30">
        <v>2</v>
      </c>
      <c r="G264" s="39">
        <v>880</v>
      </c>
      <c r="H264" s="34">
        <f t="shared" si="16"/>
        <v>1760</v>
      </c>
      <c r="I264" s="34">
        <f t="shared" si="17"/>
        <v>2112</v>
      </c>
      <c r="J264" s="15">
        <v>0</v>
      </c>
      <c r="K264" s="16">
        <f t="shared" si="18"/>
        <v>0</v>
      </c>
      <c r="L264" s="16">
        <f t="shared" si="19"/>
        <v>0</v>
      </c>
      <c r="M264" s="30" t="s">
        <v>17</v>
      </c>
      <c r="N264" s="36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</row>
    <row r="265" spans="1:73" ht="20.25" x14ac:dyDescent="0.25">
      <c r="A265" s="4">
        <v>256</v>
      </c>
      <c r="B265" s="5">
        <v>1000528</v>
      </c>
      <c r="C265" s="6" t="s">
        <v>470</v>
      </c>
      <c r="D265" s="1" t="s">
        <v>266</v>
      </c>
      <c r="E265" s="30" t="s">
        <v>16</v>
      </c>
      <c r="F265" s="30">
        <v>5</v>
      </c>
      <c r="G265" s="39">
        <v>1400</v>
      </c>
      <c r="H265" s="34">
        <f t="shared" ref="H265:H328" si="20">G265*F265</f>
        <v>7000</v>
      </c>
      <c r="I265" s="34">
        <f t="shared" ref="I265:I328" si="21">F265*G265*1.2</f>
        <v>8400</v>
      </c>
      <c r="J265" s="15">
        <v>0</v>
      </c>
      <c r="K265" s="16">
        <f t="shared" ref="K265:K328" si="22">J265*F265</f>
        <v>0</v>
      </c>
      <c r="L265" s="16">
        <f t="shared" ref="L265:L328" si="23">J265*1.2*F265</f>
        <v>0</v>
      </c>
      <c r="M265" s="30" t="s">
        <v>17</v>
      </c>
      <c r="N265" s="36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</row>
    <row r="266" spans="1:73" ht="20.25" x14ac:dyDescent="0.25">
      <c r="A266" s="4">
        <v>257</v>
      </c>
      <c r="B266" s="5">
        <v>1007520</v>
      </c>
      <c r="C266" s="6" t="s">
        <v>470</v>
      </c>
      <c r="D266" s="1" t="s">
        <v>267</v>
      </c>
      <c r="E266" s="30" t="s">
        <v>16</v>
      </c>
      <c r="F266" s="30">
        <v>4</v>
      </c>
      <c r="G266" s="39">
        <v>1000</v>
      </c>
      <c r="H266" s="34">
        <f t="shared" si="20"/>
        <v>4000</v>
      </c>
      <c r="I266" s="34">
        <f t="shared" si="21"/>
        <v>4800</v>
      </c>
      <c r="J266" s="15">
        <v>0</v>
      </c>
      <c r="K266" s="16">
        <f t="shared" si="22"/>
        <v>0</v>
      </c>
      <c r="L266" s="16">
        <f t="shared" si="23"/>
        <v>0</v>
      </c>
      <c r="M266" s="30" t="s">
        <v>17</v>
      </c>
      <c r="N266" s="36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</row>
    <row r="267" spans="1:73" ht="37.5" x14ac:dyDescent="0.25">
      <c r="A267" s="4">
        <v>258</v>
      </c>
      <c r="B267" s="5" t="s">
        <v>438</v>
      </c>
      <c r="C267" s="6" t="s">
        <v>470</v>
      </c>
      <c r="D267" s="1" t="s">
        <v>268</v>
      </c>
      <c r="E267" s="30" t="s">
        <v>16</v>
      </c>
      <c r="F267" s="30">
        <v>4</v>
      </c>
      <c r="G267" s="39">
        <v>1200</v>
      </c>
      <c r="H267" s="34">
        <f t="shared" si="20"/>
        <v>4800</v>
      </c>
      <c r="I267" s="34">
        <f t="shared" si="21"/>
        <v>5760</v>
      </c>
      <c r="J267" s="15">
        <v>0</v>
      </c>
      <c r="K267" s="16">
        <f t="shared" si="22"/>
        <v>0</v>
      </c>
      <c r="L267" s="16">
        <f t="shared" si="23"/>
        <v>0</v>
      </c>
      <c r="M267" s="30" t="s">
        <v>17</v>
      </c>
      <c r="N267" s="36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</row>
    <row r="268" spans="1:73" ht="20.25" x14ac:dyDescent="0.25">
      <c r="A268" s="4">
        <v>259</v>
      </c>
      <c r="B268" s="5">
        <v>1000355</v>
      </c>
      <c r="C268" s="6" t="s">
        <v>470</v>
      </c>
      <c r="D268" s="1" t="s">
        <v>269</v>
      </c>
      <c r="E268" s="30" t="s">
        <v>16</v>
      </c>
      <c r="F268" s="30">
        <v>2</v>
      </c>
      <c r="G268" s="39">
        <v>800</v>
      </c>
      <c r="H268" s="34">
        <f t="shared" si="20"/>
        <v>1600</v>
      </c>
      <c r="I268" s="34">
        <f t="shared" si="21"/>
        <v>1920</v>
      </c>
      <c r="J268" s="15">
        <v>0</v>
      </c>
      <c r="K268" s="16">
        <f t="shared" si="22"/>
        <v>0</v>
      </c>
      <c r="L268" s="16">
        <f t="shared" si="23"/>
        <v>0</v>
      </c>
      <c r="M268" s="30" t="s">
        <v>17</v>
      </c>
      <c r="N268" s="36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</row>
    <row r="269" spans="1:73" ht="20.25" x14ac:dyDescent="0.25">
      <c r="A269" s="4">
        <v>260</v>
      </c>
      <c r="B269" s="5">
        <v>1010778</v>
      </c>
      <c r="C269" s="6" t="s">
        <v>470</v>
      </c>
      <c r="D269" s="1" t="s">
        <v>270</v>
      </c>
      <c r="E269" s="30" t="s">
        <v>16</v>
      </c>
      <c r="F269" s="30">
        <v>4</v>
      </c>
      <c r="G269" s="39">
        <v>240</v>
      </c>
      <c r="H269" s="34">
        <f t="shared" si="20"/>
        <v>960</v>
      </c>
      <c r="I269" s="34">
        <f t="shared" si="21"/>
        <v>1152</v>
      </c>
      <c r="J269" s="15">
        <v>0</v>
      </c>
      <c r="K269" s="16">
        <f t="shared" si="22"/>
        <v>0</v>
      </c>
      <c r="L269" s="16">
        <f t="shared" si="23"/>
        <v>0</v>
      </c>
      <c r="M269" s="30" t="s">
        <v>17</v>
      </c>
      <c r="N269" s="36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</row>
    <row r="270" spans="1:73" ht="20.25" x14ac:dyDescent="0.25">
      <c r="A270" s="4">
        <v>261</v>
      </c>
      <c r="B270" s="5" t="s">
        <v>439</v>
      </c>
      <c r="C270" s="6" t="s">
        <v>470</v>
      </c>
      <c r="D270" s="1" t="s">
        <v>271</v>
      </c>
      <c r="E270" s="30" t="s">
        <v>16</v>
      </c>
      <c r="F270" s="30">
        <v>40</v>
      </c>
      <c r="G270" s="39">
        <v>29</v>
      </c>
      <c r="H270" s="34">
        <f t="shared" si="20"/>
        <v>1160</v>
      </c>
      <c r="I270" s="34">
        <f t="shared" si="21"/>
        <v>1392</v>
      </c>
      <c r="J270" s="15">
        <v>0</v>
      </c>
      <c r="K270" s="16">
        <f t="shared" si="22"/>
        <v>0</v>
      </c>
      <c r="L270" s="16">
        <f t="shared" si="23"/>
        <v>0</v>
      </c>
      <c r="M270" s="30" t="s">
        <v>17</v>
      </c>
      <c r="N270" s="36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</row>
    <row r="271" spans="1:73" ht="20.25" x14ac:dyDescent="0.25">
      <c r="A271" s="4">
        <v>262</v>
      </c>
      <c r="B271" s="5">
        <v>1016924</v>
      </c>
      <c r="C271" s="6" t="s">
        <v>470</v>
      </c>
      <c r="D271" s="1" t="s">
        <v>272</v>
      </c>
      <c r="E271" s="30" t="s">
        <v>16</v>
      </c>
      <c r="F271" s="30">
        <v>6</v>
      </c>
      <c r="G271" s="39">
        <v>710</v>
      </c>
      <c r="H271" s="34">
        <f t="shared" si="20"/>
        <v>4260</v>
      </c>
      <c r="I271" s="34">
        <f t="shared" si="21"/>
        <v>5112</v>
      </c>
      <c r="J271" s="15">
        <v>0</v>
      </c>
      <c r="K271" s="16">
        <f t="shared" si="22"/>
        <v>0</v>
      </c>
      <c r="L271" s="16">
        <f t="shared" si="23"/>
        <v>0</v>
      </c>
      <c r="M271" s="30" t="s">
        <v>17</v>
      </c>
      <c r="N271" s="36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</row>
    <row r="272" spans="1:73" ht="20.25" x14ac:dyDescent="0.25">
      <c r="A272" s="4">
        <v>263</v>
      </c>
      <c r="B272" s="5" t="s">
        <v>440</v>
      </c>
      <c r="C272" s="6" t="s">
        <v>470</v>
      </c>
      <c r="D272" s="1" t="s">
        <v>273</v>
      </c>
      <c r="E272" s="30" t="s">
        <v>16</v>
      </c>
      <c r="F272" s="30">
        <v>2</v>
      </c>
      <c r="G272" s="39">
        <v>620</v>
      </c>
      <c r="H272" s="34">
        <f t="shared" si="20"/>
        <v>1240</v>
      </c>
      <c r="I272" s="34">
        <f t="shared" si="21"/>
        <v>1488</v>
      </c>
      <c r="J272" s="15">
        <v>0</v>
      </c>
      <c r="K272" s="16">
        <f t="shared" si="22"/>
        <v>0</v>
      </c>
      <c r="L272" s="16">
        <f t="shared" si="23"/>
        <v>0</v>
      </c>
      <c r="M272" s="30" t="s">
        <v>17</v>
      </c>
      <c r="N272" s="36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</row>
    <row r="273" spans="1:73" ht="20.25" x14ac:dyDescent="0.25">
      <c r="A273" s="4">
        <v>264</v>
      </c>
      <c r="B273" s="5">
        <v>1000520</v>
      </c>
      <c r="C273" s="6" t="s">
        <v>470</v>
      </c>
      <c r="D273" s="1" t="s">
        <v>274</v>
      </c>
      <c r="E273" s="30" t="s">
        <v>16</v>
      </c>
      <c r="F273" s="30">
        <v>18</v>
      </c>
      <c r="G273" s="39">
        <v>48</v>
      </c>
      <c r="H273" s="34">
        <f t="shared" si="20"/>
        <v>864</v>
      </c>
      <c r="I273" s="34">
        <f t="shared" si="21"/>
        <v>1036.8</v>
      </c>
      <c r="J273" s="15">
        <v>0</v>
      </c>
      <c r="K273" s="16">
        <f t="shared" si="22"/>
        <v>0</v>
      </c>
      <c r="L273" s="16">
        <f t="shared" si="23"/>
        <v>0</v>
      </c>
      <c r="M273" s="30" t="s">
        <v>17</v>
      </c>
      <c r="N273" s="36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</row>
    <row r="274" spans="1:73" ht="20.25" x14ac:dyDescent="0.25">
      <c r="A274" s="4">
        <v>265</v>
      </c>
      <c r="B274" s="5">
        <v>1000987</v>
      </c>
      <c r="C274" s="6" t="s">
        <v>470</v>
      </c>
      <c r="D274" s="1" t="s">
        <v>275</v>
      </c>
      <c r="E274" s="30" t="s">
        <v>16</v>
      </c>
      <c r="F274" s="30">
        <v>38</v>
      </c>
      <c r="G274" s="39">
        <v>49</v>
      </c>
      <c r="H274" s="34">
        <f t="shared" si="20"/>
        <v>1862</v>
      </c>
      <c r="I274" s="34">
        <f t="shared" si="21"/>
        <v>2234.4</v>
      </c>
      <c r="J274" s="15">
        <v>0</v>
      </c>
      <c r="K274" s="16">
        <f t="shared" si="22"/>
        <v>0</v>
      </c>
      <c r="L274" s="16">
        <f t="shared" si="23"/>
        <v>0</v>
      </c>
      <c r="M274" s="30" t="s">
        <v>17</v>
      </c>
      <c r="N274" s="36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</row>
    <row r="275" spans="1:73" ht="20.25" x14ac:dyDescent="0.25">
      <c r="A275" s="4">
        <v>266</v>
      </c>
      <c r="B275" s="5">
        <v>1006724</v>
      </c>
      <c r="C275" s="6" t="s">
        <v>470</v>
      </c>
      <c r="D275" s="1" t="s">
        <v>276</v>
      </c>
      <c r="E275" s="30" t="s">
        <v>16</v>
      </c>
      <c r="F275" s="30">
        <v>18</v>
      </c>
      <c r="G275" s="39">
        <v>71</v>
      </c>
      <c r="H275" s="34">
        <f t="shared" si="20"/>
        <v>1278</v>
      </c>
      <c r="I275" s="34">
        <f t="shared" si="21"/>
        <v>1533.6</v>
      </c>
      <c r="J275" s="15">
        <v>0</v>
      </c>
      <c r="K275" s="16">
        <f t="shared" si="22"/>
        <v>0</v>
      </c>
      <c r="L275" s="16">
        <f t="shared" si="23"/>
        <v>0</v>
      </c>
      <c r="M275" s="30" t="s">
        <v>17</v>
      </c>
      <c r="N275" s="36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</row>
    <row r="276" spans="1:73" ht="20.25" x14ac:dyDescent="0.25">
      <c r="A276" s="4">
        <v>267</v>
      </c>
      <c r="B276" s="5">
        <v>1006725</v>
      </c>
      <c r="C276" s="6" t="s">
        <v>470</v>
      </c>
      <c r="D276" s="1" t="s">
        <v>276</v>
      </c>
      <c r="E276" s="14" t="s">
        <v>16</v>
      </c>
      <c r="F276" s="14">
        <v>12</v>
      </c>
      <c r="G276" s="39">
        <v>140</v>
      </c>
      <c r="H276" s="34">
        <f t="shared" si="20"/>
        <v>1680</v>
      </c>
      <c r="I276" s="34">
        <f t="shared" si="21"/>
        <v>2016</v>
      </c>
      <c r="J276" s="15">
        <v>0</v>
      </c>
      <c r="K276" s="16">
        <f t="shared" si="22"/>
        <v>0</v>
      </c>
      <c r="L276" s="16">
        <f t="shared" si="23"/>
        <v>0</v>
      </c>
      <c r="M276" s="30" t="s">
        <v>17</v>
      </c>
      <c r="N276" s="36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</row>
    <row r="277" spans="1:73" ht="20.25" x14ac:dyDescent="0.25">
      <c r="A277" s="4">
        <v>268</v>
      </c>
      <c r="B277" s="5">
        <v>1000753</v>
      </c>
      <c r="C277" s="6" t="s">
        <v>470</v>
      </c>
      <c r="D277" s="1" t="s">
        <v>277</v>
      </c>
      <c r="E277" s="14" t="s">
        <v>16</v>
      </c>
      <c r="F277" s="14">
        <v>20</v>
      </c>
      <c r="G277" s="39">
        <v>370</v>
      </c>
      <c r="H277" s="34">
        <f t="shared" si="20"/>
        <v>7400</v>
      </c>
      <c r="I277" s="34">
        <f t="shared" si="21"/>
        <v>8880</v>
      </c>
      <c r="J277" s="15">
        <v>0</v>
      </c>
      <c r="K277" s="16">
        <f t="shared" si="22"/>
        <v>0</v>
      </c>
      <c r="L277" s="16">
        <f t="shared" si="23"/>
        <v>0</v>
      </c>
      <c r="M277" s="30" t="s">
        <v>17</v>
      </c>
      <c r="N277" s="36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</row>
    <row r="278" spans="1:73" ht="20.25" x14ac:dyDescent="0.25">
      <c r="A278" s="4">
        <v>269</v>
      </c>
      <c r="B278" s="5" t="s">
        <v>441</v>
      </c>
      <c r="C278" s="6" t="s">
        <v>470</v>
      </c>
      <c r="D278" s="1" t="s">
        <v>278</v>
      </c>
      <c r="E278" s="14" t="s">
        <v>16</v>
      </c>
      <c r="F278" s="14">
        <v>8</v>
      </c>
      <c r="G278" s="39">
        <v>200</v>
      </c>
      <c r="H278" s="34">
        <f t="shared" si="20"/>
        <v>1600</v>
      </c>
      <c r="I278" s="34">
        <f t="shared" si="21"/>
        <v>1920</v>
      </c>
      <c r="J278" s="15">
        <v>0</v>
      </c>
      <c r="K278" s="16">
        <f t="shared" si="22"/>
        <v>0</v>
      </c>
      <c r="L278" s="16">
        <f t="shared" si="23"/>
        <v>0</v>
      </c>
      <c r="M278" s="30" t="s">
        <v>17</v>
      </c>
      <c r="N278" s="36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</row>
    <row r="279" spans="1:73" ht="20.25" x14ac:dyDescent="0.25">
      <c r="A279" s="4">
        <v>270</v>
      </c>
      <c r="B279" s="5" t="s">
        <v>442</v>
      </c>
      <c r="C279" s="6" t="s">
        <v>470</v>
      </c>
      <c r="D279" s="1" t="s">
        <v>279</v>
      </c>
      <c r="E279" s="14" t="s">
        <v>16</v>
      </c>
      <c r="F279" s="14">
        <v>1</v>
      </c>
      <c r="G279" s="39">
        <v>1100</v>
      </c>
      <c r="H279" s="34">
        <f t="shared" si="20"/>
        <v>1100</v>
      </c>
      <c r="I279" s="34">
        <f t="shared" si="21"/>
        <v>1320</v>
      </c>
      <c r="J279" s="15">
        <v>0</v>
      </c>
      <c r="K279" s="16">
        <f t="shared" si="22"/>
        <v>0</v>
      </c>
      <c r="L279" s="16">
        <f t="shared" si="23"/>
        <v>0</v>
      </c>
      <c r="M279" s="30" t="s">
        <v>17</v>
      </c>
      <c r="N279" s="36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</row>
    <row r="280" spans="1:73" ht="20.25" x14ac:dyDescent="0.25">
      <c r="A280" s="4">
        <v>271</v>
      </c>
      <c r="B280" s="5">
        <v>1013219</v>
      </c>
      <c r="C280" s="6" t="s">
        <v>470</v>
      </c>
      <c r="D280" s="1" t="s">
        <v>280</v>
      </c>
      <c r="E280" s="14" t="s">
        <v>16</v>
      </c>
      <c r="F280" s="14">
        <v>3</v>
      </c>
      <c r="G280" s="39">
        <v>740</v>
      </c>
      <c r="H280" s="34">
        <f t="shared" si="20"/>
        <v>2220</v>
      </c>
      <c r="I280" s="34">
        <f t="shared" si="21"/>
        <v>2664</v>
      </c>
      <c r="J280" s="15">
        <v>0</v>
      </c>
      <c r="K280" s="16">
        <f t="shared" si="22"/>
        <v>0</v>
      </c>
      <c r="L280" s="16">
        <f t="shared" si="23"/>
        <v>0</v>
      </c>
      <c r="M280" s="30" t="s">
        <v>17</v>
      </c>
      <c r="N280" s="36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</row>
    <row r="281" spans="1:73" ht="20.25" x14ac:dyDescent="0.25">
      <c r="A281" s="4">
        <v>272</v>
      </c>
      <c r="B281" s="5">
        <v>2001340</v>
      </c>
      <c r="C281" s="6" t="s">
        <v>470</v>
      </c>
      <c r="D281" s="1" t="s">
        <v>281</v>
      </c>
      <c r="E281" s="14" t="s">
        <v>16</v>
      </c>
      <c r="F281" s="14">
        <v>2</v>
      </c>
      <c r="G281" s="39">
        <v>1500</v>
      </c>
      <c r="H281" s="34">
        <f t="shared" si="20"/>
        <v>3000</v>
      </c>
      <c r="I281" s="34">
        <f t="shared" si="21"/>
        <v>3600</v>
      </c>
      <c r="J281" s="15">
        <v>0</v>
      </c>
      <c r="K281" s="16">
        <f t="shared" si="22"/>
        <v>0</v>
      </c>
      <c r="L281" s="16">
        <f t="shared" si="23"/>
        <v>0</v>
      </c>
      <c r="M281" s="30" t="s">
        <v>17</v>
      </c>
      <c r="N281" s="36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</row>
    <row r="282" spans="1:73" ht="20.25" x14ac:dyDescent="0.25">
      <c r="A282" s="4">
        <v>273</v>
      </c>
      <c r="B282" s="5">
        <v>1007340</v>
      </c>
      <c r="C282" s="6" t="s">
        <v>470</v>
      </c>
      <c r="D282" s="1" t="s">
        <v>282</v>
      </c>
      <c r="E282" s="14" t="s">
        <v>16</v>
      </c>
      <c r="F282" s="14">
        <v>14</v>
      </c>
      <c r="G282" s="39">
        <v>190</v>
      </c>
      <c r="H282" s="34">
        <f t="shared" si="20"/>
        <v>2660</v>
      </c>
      <c r="I282" s="34">
        <f t="shared" si="21"/>
        <v>3192</v>
      </c>
      <c r="J282" s="15">
        <v>0</v>
      </c>
      <c r="K282" s="16">
        <f t="shared" si="22"/>
        <v>0</v>
      </c>
      <c r="L282" s="16">
        <f t="shared" si="23"/>
        <v>0</v>
      </c>
      <c r="M282" s="30" t="s">
        <v>17</v>
      </c>
      <c r="N282" s="36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</row>
    <row r="283" spans="1:73" ht="20.25" x14ac:dyDescent="0.25">
      <c r="A283" s="4">
        <v>274</v>
      </c>
      <c r="B283" s="5">
        <v>1007328</v>
      </c>
      <c r="C283" s="6" t="s">
        <v>470</v>
      </c>
      <c r="D283" s="1" t="s">
        <v>283</v>
      </c>
      <c r="E283" s="14" t="s">
        <v>16</v>
      </c>
      <c r="F283" s="14">
        <v>15</v>
      </c>
      <c r="G283" s="39">
        <v>86</v>
      </c>
      <c r="H283" s="34">
        <f t="shared" si="20"/>
        <v>1290</v>
      </c>
      <c r="I283" s="34">
        <f t="shared" si="21"/>
        <v>1548</v>
      </c>
      <c r="J283" s="15">
        <v>0</v>
      </c>
      <c r="K283" s="16">
        <f t="shared" si="22"/>
        <v>0</v>
      </c>
      <c r="L283" s="16">
        <f t="shared" si="23"/>
        <v>0</v>
      </c>
      <c r="M283" s="30" t="s">
        <v>17</v>
      </c>
      <c r="N283" s="36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</row>
    <row r="284" spans="1:73" ht="20.25" x14ac:dyDescent="0.25">
      <c r="A284" s="4">
        <v>275</v>
      </c>
      <c r="B284" s="5">
        <v>1005622</v>
      </c>
      <c r="C284" s="6" t="s">
        <v>470</v>
      </c>
      <c r="D284" s="1" t="s">
        <v>284</v>
      </c>
      <c r="E284" s="14" t="s">
        <v>16</v>
      </c>
      <c r="F284" s="14">
        <v>26</v>
      </c>
      <c r="G284" s="39">
        <v>290</v>
      </c>
      <c r="H284" s="34">
        <f t="shared" si="20"/>
        <v>7540</v>
      </c>
      <c r="I284" s="34">
        <f t="shared" si="21"/>
        <v>9048</v>
      </c>
      <c r="J284" s="15">
        <v>0</v>
      </c>
      <c r="K284" s="16">
        <f t="shared" si="22"/>
        <v>0</v>
      </c>
      <c r="L284" s="16">
        <f t="shared" si="23"/>
        <v>0</v>
      </c>
      <c r="M284" s="30" t="s">
        <v>17</v>
      </c>
      <c r="N284" s="36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</row>
    <row r="285" spans="1:73" ht="20.25" x14ac:dyDescent="0.25">
      <c r="A285" s="4">
        <v>276</v>
      </c>
      <c r="B285" s="5">
        <v>1015924</v>
      </c>
      <c r="C285" s="6" t="s">
        <v>470</v>
      </c>
      <c r="D285" s="1" t="s">
        <v>285</v>
      </c>
      <c r="E285" s="14" t="s">
        <v>16</v>
      </c>
      <c r="F285" s="14">
        <v>2</v>
      </c>
      <c r="G285" s="39">
        <v>480</v>
      </c>
      <c r="H285" s="34">
        <f t="shared" si="20"/>
        <v>960</v>
      </c>
      <c r="I285" s="34">
        <f t="shared" si="21"/>
        <v>1152</v>
      </c>
      <c r="J285" s="15">
        <v>0</v>
      </c>
      <c r="K285" s="16">
        <f t="shared" si="22"/>
        <v>0</v>
      </c>
      <c r="L285" s="16">
        <f t="shared" si="23"/>
        <v>0</v>
      </c>
      <c r="M285" s="30" t="s">
        <v>17</v>
      </c>
      <c r="N285" s="36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</row>
    <row r="286" spans="1:73" ht="20.25" x14ac:dyDescent="0.25">
      <c r="A286" s="4">
        <v>277</v>
      </c>
      <c r="B286" s="5">
        <v>1018296</v>
      </c>
      <c r="C286" s="6" t="s">
        <v>470</v>
      </c>
      <c r="D286" s="1" t="s">
        <v>286</v>
      </c>
      <c r="E286" s="14" t="s">
        <v>16</v>
      </c>
      <c r="F286" s="14">
        <v>2</v>
      </c>
      <c r="G286" s="39">
        <v>580</v>
      </c>
      <c r="H286" s="34">
        <f t="shared" si="20"/>
        <v>1160</v>
      </c>
      <c r="I286" s="34">
        <f t="shared" si="21"/>
        <v>1392</v>
      </c>
      <c r="J286" s="15">
        <v>0</v>
      </c>
      <c r="K286" s="16">
        <f t="shared" si="22"/>
        <v>0</v>
      </c>
      <c r="L286" s="16">
        <f t="shared" si="23"/>
        <v>0</v>
      </c>
      <c r="M286" s="30" t="s">
        <v>17</v>
      </c>
      <c r="N286" s="36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</row>
    <row r="287" spans="1:73" ht="20.25" x14ac:dyDescent="0.25">
      <c r="A287" s="4">
        <v>278</v>
      </c>
      <c r="B287" s="5" t="s">
        <v>443</v>
      </c>
      <c r="C287" s="6" t="s">
        <v>470</v>
      </c>
      <c r="D287" s="1" t="s">
        <v>287</v>
      </c>
      <c r="E287" s="14" t="s">
        <v>16</v>
      </c>
      <c r="F287" s="14">
        <v>1</v>
      </c>
      <c r="G287" s="39">
        <v>2300</v>
      </c>
      <c r="H287" s="34">
        <f t="shared" si="20"/>
        <v>2300</v>
      </c>
      <c r="I287" s="34">
        <f t="shared" si="21"/>
        <v>2760</v>
      </c>
      <c r="J287" s="15">
        <v>0</v>
      </c>
      <c r="K287" s="16">
        <f t="shared" si="22"/>
        <v>0</v>
      </c>
      <c r="L287" s="16">
        <f t="shared" si="23"/>
        <v>0</v>
      </c>
      <c r="M287" s="30" t="s">
        <v>17</v>
      </c>
      <c r="N287" s="36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</row>
    <row r="288" spans="1:73" ht="20.25" x14ac:dyDescent="0.25">
      <c r="A288" s="4">
        <v>279</v>
      </c>
      <c r="B288" s="5">
        <v>1014779</v>
      </c>
      <c r="C288" s="6" t="s">
        <v>470</v>
      </c>
      <c r="D288" s="1" t="s">
        <v>288</v>
      </c>
      <c r="E288" s="14" t="s">
        <v>468</v>
      </c>
      <c r="F288" s="14">
        <v>2</v>
      </c>
      <c r="G288" s="39">
        <v>550</v>
      </c>
      <c r="H288" s="34">
        <f t="shared" si="20"/>
        <v>1100</v>
      </c>
      <c r="I288" s="34">
        <f t="shared" si="21"/>
        <v>1320</v>
      </c>
      <c r="J288" s="15">
        <v>0</v>
      </c>
      <c r="K288" s="16">
        <f t="shared" si="22"/>
        <v>0</v>
      </c>
      <c r="L288" s="16">
        <f t="shared" si="23"/>
        <v>0</v>
      </c>
      <c r="M288" s="30" t="s">
        <v>17</v>
      </c>
      <c r="N288" s="36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</row>
    <row r="289" spans="1:73" ht="20.25" x14ac:dyDescent="0.25">
      <c r="A289" s="4">
        <v>280</v>
      </c>
      <c r="B289" s="5">
        <v>1018345</v>
      </c>
      <c r="C289" s="6" t="s">
        <v>470</v>
      </c>
      <c r="D289" s="1" t="s">
        <v>289</v>
      </c>
      <c r="E289" s="14" t="s">
        <v>16</v>
      </c>
      <c r="F289" s="14">
        <v>1</v>
      </c>
      <c r="G289" s="39">
        <v>2000</v>
      </c>
      <c r="H289" s="34">
        <f t="shared" si="20"/>
        <v>2000</v>
      </c>
      <c r="I289" s="34">
        <f t="shared" si="21"/>
        <v>2400</v>
      </c>
      <c r="J289" s="15">
        <v>0</v>
      </c>
      <c r="K289" s="16">
        <f t="shared" si="22"/>
        <v>0</v>
      </c>
      <c r="L289" s="16">
        <f t="shared" si="23"/>
        <v>0</v>
      </c>
      <c r="M289" s="30" t="s">
        <v>17</v>
      </c>
      <c r="N289" s="36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</row>
    <row r="290" spans="1:73" ht="20.25" x14ac:dyDescent="0.25">
      <c r="A290" s="4">
        <v>281</v>
      </c>
      <c r="B290" s="5">
        <v>1018342</v>
      </c>
      <c r="C290" s="6" t="s">
        <v>470</v>
      </c>
      <c r="D290" s="1" t="s">
        <v>290</v>
      </c>
      <c r="E290" s="14" t="s">
        <v>16</v>
      </c>
      <c r="F290" s="14">
        <v>5</v>
      </c>
      <c r="G290" s="39">
        <v>610</v>
      </c>
      <c r="H290" s="34">
        <f t="shared" si="20"/>
        <v>3050</v>
      </c>
      <c r="I290" s="34">
        <f t="shared" si="21"/>
        <v>3660</v>
      </c>
      <c r="J290" s="15">
        <v>0</v>
      </c>
      <c r="K290" s="16">
        <f t="shared" si="22"/>
        <v>0</v>
      </c>
      <c r="L290" s="16">
        <f t="shared" si="23"/>
        <v>0</v>
      </c>
      <c r="M290" s="30" t="s">
        <v>17</v>
      </c>
      <c r="N290" s="36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</row>
    <row r="291" spans="1:73" ht="20.25" x14ac:dyDescent="0.25">
      <c r="A291" s="4">
        <v>282</v>
      </c>
      <c r="B291" s="5" t="s">
        <v>444</v>
      </c>
      <c r="C291" s="6" t="s">
        <v>470</v>
      </c>
      <c r="D291" s="1" t="s">
        <v>291</v>
      </c>
      <c r="E291" s="14" t="s">
        <v>16</v>
      </c>
      <c r="F291" s="14">
        <v>4</v>
      </c>
      <c r="G291" s="39">
        <v>670</v>
      </c>
      <c r="H291" s="34">
        <f t="shared" si="20"/>
        <v>2680</v>
      </c>
      <c r="I291" s="34">
        <f t="shared" si="21"/>
        <v>3216</v>
      </c>
      <c r="J291" s="15">
        <v>0</v>
      </c>
      <c r="K291" s="16">
        <f t="shared" si="22"/>
        <v>0</v>
      </c>
      <c r="L291" s="16">
        <f t="shared" si="23"/>
        <v>0</v>
      </c>
      <c r="M291" s="30" t="s">
        <v>17</v>
      </c>
      <c r="N291" s="36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</row>
    <row r="292" spans="1:73" ht="20.25" x14ac:dyDescent="0.25">
      <c r="A292" s="4">
        <v>283</v>
      </c>
      <c r="B292" s="5" t="s">
        <v>445</v>
      </c>
      <c r="C292" s="6" t="s">
        <v>470</v>
      </c>
      <c r="D292" s="1" t="s">
        <v>292</v>
      </c>
      <c r="E292" s="14" t="s">
        <v>16</v>
      </c>
      <c r="F292" s="14">
        <v>1</v>
      </c>
      <c r="G292" s="39">
        <v>1300</v>
      </c>
      <c r="H292" s="34">
        <f t="shared" si="20"/>
        <v>1300</v>
      </c>
      <c r="I292" s="34">
        <f t="shared" si="21"/>
        <v>1560</v>
      </c>
      <c r="J292" s="15">
        <v>0</v>
      </c>
      <c r="K292" s="16">
        <f t="shared" si="22"/>
        <v>0</v>
      </c>
      <c r="L292" s="16">
        <f t="shared" si="23"/>
        <v>0</v>
      </c>
      <c r="M292" s="30" t="s">
        <v>17</v>
      </c>
      <c r="N292" s="36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</row>
    <row r="293" spans="1:73" ht="20.25" x14ac:dyDescent="0.25">
      <c r="A293" s="4">
        <v>284</v>
      </c>
      <c r="B293" s="5">
        <v>1024397</v>
      </c>
      <c r="C293" s="6" t="s">
        <v>470</v>
      </c>
      <c r="D293" s="1" t="s">
        <v>293</v>
      </c>
      <c r="E293" s="14" t="s">
        <v>16</v>
      </c>
      <c r="F293" s="14">
        <v>5</v>
      </c>
      <c r="G293" s="39">
        <v>680</v>
      </c>
      <c r="H293" s="34">
        <f t="shared" si="20"/>
        <v>3400</v>
      </c>
      <c r="I293" s="34">
        <f t="shared" si="21"/>
        <v>4080</v>
      </c>
      <c r="J293" s="15">
        <v>0</v>
      </c>
      <c r="K293" s="16">
        <f t="shared" si="22"/>
        <v>0</v>
      </c>
      <c r="L293" s="16">
        <f t="shared" si="23"/>
        <v>0</v>
      </c>
      <c r="M293" s="30" t="s">
        <v>17</v>
      </c>
      <c r="N293" s="36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</row>
    <row r="294" spans="1:73" ht="20.25" x14ac:dyDescent="0.25">
      <c r="A294" s="4">
        <v>285</v>
      </c>
      <c r="B294" s="5">
        <v>1022419</v>
      </c>
      <c r="C294" s="6" t="s">
        <v>470</v>
      </c>
      <c r="D294" s="1" t="s">
        <v>294</v>
      </c>
      <c r="E294" s="14" t="s">
        <v>16</v>
      </c>
      <c r="F294" s="14">
        <v>68</v>
      </c>
      <c r="G294" s="39">
        <v>23</v>
      </c>
      <c r="H294" s="34">
        <f t="shared" si="20"/>
        <v>1564</v>
      </c>
      <c r="I294" s="34">
        <f t="shared" si="21"/>
        <v>1876.8</v>
      </c>
      <c r="J294" s="15">
        <v>0</v>
      </c>
      <c r="K294" s="16">
        <f t="shared" si="22"/>
        <v>0</v>
      </c>
      <c r="L294" s="16">
        <f t="shared" si="23"/>
        <v>0</v>
      </c>
      <c r="M294" s="30" t="s">
        <v>17</v>
      </c>
      <c r="N294" s="36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</row>
    <row r="295" spans="1:73" ht="20.25" x14ac:dyDescent="0.25">
      <c r="A295" s="4">
        <v>286</v>
      </c>
      <c r="B295" s="5" t="s">
        <v>446</v>
      </c>
      <c r="C295" s="6" t="s">
        <v>470</v>
      </c>
      <c r="D295" s="1" t="s">
        <v>295</v>
      </c>
      <c r="E295" s="14" t="s">
        <v>16</v>
      </c>
      <c r="F295" s="14">
        <v>2</v>
      </c>
      <c r="G295" s="39">
        <v>2500</v>
      </c>
      <c r="H295" s="34">
        <f t="shared" si="20"/>
        <v>5000</v>
      </c>
      <c r="I295" s="34">
        <f t="shared" si="21"/>
        <v>6000</v>
      </c>
      <c r="J295" s="15">
        <v>0</v>
      </c>
      <c r="K295" s="16">
        <f t="shared" si="22"/>
        <v>0</v>
      </c>
      <c r="L295" s="16">
        <f t="shared" si="23"/>
        <v>0</v>
      </c>
      <c r="M295" s="30" t="s">
        <v>17</v>
      </c>
      <c r="N295" s="36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</row>
    <row r="296" spans="1:73" ht="20.25" x14ac:dyDescent="0.25">
      <c r="A296" s="4">
        <v>287</v>
      </c>
      <c r="B296" s="5" t="s">
        <v>447</v>
      </c>
      <c r="C296" s="6" t="s">
        <v>470</v>
      </c>
      <c r="D296" s="1" t="s">
        <v>296</v>
      </c>
      <c r="E296" s="14" t="s">
        <v>16</v>
      </c>
      <c r="F296" s="14">
        <v>6</v>
      </c>
      <c r="G296" s="39">
        <v>1200</v>
      </c>
      <c r="H296" s="34">
        <f t="shared" si="20"/>
        <v>7200</v>
      </c>
      <c r="I296" s="34">
        <f t="shared" si="21"/>
        <v>8640</v>
      </c>
      <c r="J296" s="15">
        <v>0</v>
      </c>
      <c r="K296" s="16">
        <f t="shared" si="22"/>
        <v>0</v>
      </c>
      <c r="L296" s="16">
        <f t="shared" si="23"/>
        <v>0</v>
      </c>
      <c r="M296" s="30" t="s">
        <v>17</v>
      </c>
      <c r="N296" s="36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</row>
    <row r="297" spans="1:73" ht="20.25" x14ac:dyDescent="0.25">
      <c r="A297" s="4">
        <v>288</v>
      </c>
      <c r="B297" s="5">
        <v>1006938</v>
      </c>
      <c r="C297" s="6" t="s">
        <v>470</v>
      </c>
      <c r="D297" s="1" t="s">
        <v>297</v>
      </c>
      <c r="E297" s="14" t="s">
        <v>16</v>
      </c>
      <c r="F297" s="14">
        <v>2</v>
      </c>
      <c r="G297" s="39">
        <v>1500</v>
      </c>
      <c r="H297" s="34">
        <f t="shared" si="20"/>
        <v>3000</v>
      </c>
      <c r="I297" s="34">
        <f t="shared" si="21"/>
        <v>3600</v>
      </c>
      <c r="J297" s="15">
        <v>0</v>
      </c>
      <c r="K297" s="16">
        <f t="shared" si="22"/>
        <v>0</v>
      </c>
      <c r="L297" s="16">
        <f t="shared" si="23"/>
        <v>0</v>
      </c>
      <c r="M297" s="30" t="s">
        <v>17</v>
      </c>
      <c r="N297" s="36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</row>
    <row r="298" spans="1:73" ht="20.25" x14ac:dyDescent="0.25">
      <c r="A298" s="4">
        <v>289</v>
      </c>
      <c r="B298" s="5">
        <v>1000768</v>
      </c>
      <c r="C298" s="6" t="s">
        <v>470</v>
      </c>
      <c r="D298" s="1" t="s">
        <v>298</v>
      </c>
      <c r="E298" s="14" t="s">
        <v>16</v>
      </c>
      <c r="F298" s="14">
        <v>4</v>
      </c>
      <c r="G298" s="39">
        <v>250</v>
      </c>
      <c r="H298" s="34">
        <f t="shared" si="20"/>
        <v>1000</v>
      </c>
      <c r="I298" s="34">
        <f t="shared" si="21"/>
        <v>1200</v>
      </c>
      <c r="J298" s="15">
        <v>0</v>
      </c>
      <c r="K298" s="16">
        <f t="shared" si="22"/>
        <v>0</v>
      </c>
      <c r="L298" s="16">
        <f t="shared" si="23"/>
        <v>0</v>
      </c>
      <c r="M298" s="30" t="s">
        <v>17</v>
      </c>
      <c r="N298" s="36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</row>
    <row r="299" spans="1:73" ht="20.25" x14ac:dyDescent="0.25">
      <c r="A299" s="4">
        <v>290</v>
      </c>
      <c r="B299" s="5">
        <v>1000763</v>
      </c>
      <c r="C299" s="6" t="s">
        <v>470</v>
      </c>
      <c r="D299" s="1" t="s">
        <v>299</v>
      </c>
      <c r="E299" s="14" t="s">
        <v>16</v>
      </c>
      <c r="F299" s="14">
        <v>5</v>
      </c>
      <c r="G299" s="39">
        <v>210</v>
      </c>
      <c r="H299" s="34">
        <f t="shared" si="20"/>
        <v>1050</v>
      </c>
      <c r="I299" s="34">
        <f t="shared" si="21"/>
        <v>1260</v>
      </c>
      <c r="J299" s="15">
        <v>0</v>
      </c>
      <c r="K299" s="16">
        <f t="shared" si="22"/>
        <v>0</v>
      </c>
      <c r="L299" s="16">
        <f t="shared" si="23"/>
        <v>0</v>
      </c>
      <c r="M299" s="30" t="s">
        <v>17</v>
      </c>
      <c r="N299" s="36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</row>
    <row r="300" spans="1:73" ht="20.25" x14ac:dyDescent="0.25">
      <c r="A300" s="4">
        <v>291</v>
      </c>
      <c r="B300" s="5" t="s">
        <v>448</v>
      </c>
      <c r="C300" s="6" t="s">
        <v>470</v>
      </c>
      <c r="D300" s="1" t="s">
        <v>300</v>
      </c>
      <c r="E300" s="14" t="s">
        <v>16</v>
      </c>
      <c r="F300" s="14">
        <v>2</v>
      </c>
      <c r="G300" s="39">
        <v>480</v>
      </c>
      <c r="H300" s="34">
        <f t="shared" si="20"/>
        <v>960</v>
      </c>
      <c r="I300" s="34">
        <f t="shared" si="21"/>
        <v>1152</v>
      </c>
      <c r="J300" s="15">
        <v>0</v>
      </c>
      <c r="K300" s="16">
        <f t="shared" si="22"/>
        <v>0</v>
      </c>
      <c r="L300" s="16">
        <f t="shared" si="23"/>
        <v>0</v>
      </c>
      <c r="M300" s="30" t="s">
        <v>17</v>
      </c>
      <c r="N300" s="36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</row>
    <row r="301" spans="1:73" ht="20.25" x14ac:dyDescent="0.25">
      <c r="A301" s="4">
        <v>292</v>
      </c>
      <c r="B301" s="5" t="s">
        <v>449</v>
      </c>
      <c r="C301" s="6" t="s">
        <v>470</v>
      </c>
      <c r="D301" s="1" t="s">
        <v>300</v>
      </c>
      <c r="E301" s="14" t="s">
        <v>16</v>
      </c>
      <c r="F301" s="14">
        <v>3</v>
      </c>
      <c r="G301" s="39">
        <v>1500</v>
      </c>
      <c r="H301" s="34">
        <f t="shared" si="20"/>
        <v>4500</v>
      </c>
      <c r="I301" s="34">
        <f t="shared" si="21"/>
        <v>5400</v>
      </c>
      <c r="J301" s="15">
        <v>0</v>
      </c>
      <c r="K301" s="16">
        <f t="shared" si="22"/>
        <v>0</v>
      </c>
      <c r="L301" s="16">
        <f t="shared" si="23"/>
        <v>0</v>
      </c>
      <c r="M301" s="30" t="s">
        <v>17</v>
      </c>
      <c r="N301" s="36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</row>
    <row r="302" spans="1:73" ht="20.25" x14ac:dyDescent="0.25">
      <c r="A302" s="4">
        <v>293</v>
      </c>
      <c r="B302" s="5">
        <v>3005203</v>
      </c>
      <c r="C302" s="6" t="s">
        <v>470</v>
      </c>
      <c r="D302" s="1" t="s">
        <v>301</v>
      </c>
      <c r="E302" s="14" t="s">
        <v>16</v>
      </c>
      <c r="F302" s="14">
        <v>1</v>
      </c>
      <c r="G302" s="39">
        <v>100</v>
      </c>
      <c r="H302" s="34">
        <f t="shared" si="20"/>
        <v>100</v>
      </c>
      <c r="I302" s="34">
        <f t="shared" si="21"/>
        <v>120</v>
      </c>
      <c r="J302" s="15">
        <v>0</v>
      </c>
      <c r="K302" s="16">
        <f t="shared" si="22"/>
        <v>0</v>
      </c>
      <c r="L302" s="16">
        <f t="shared" si="23"/>
        <v>0</v>
      </c>
      <c r="M302" s="30" t="s">
        <v>17</v>
      </c>
      <c r="N302" s="36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</row>
    <row r="303" spans="1:73" ht="20.25" x14ac:dyDescent="0.25">
      <c r="A303" s="4">
        <v>294</v>
      </c>
      <c r="B303" s="5" t="s">
        <v>450</v>
      </c>
      <c r="C303" s="6" t="s">
        <v>470</v>
      </c>
      <c r="D303" s="1" t="s">
        <v>302</v>
      </c>
      <c r="E303" s="14" t="s">
        <v>16</v>
      </c>
      <c r="F303" s="14">
        <v>49</v>
      </c>
      <c r="G303" s="39">
        <v>20</v>
      </c>
      <c r="H303" s="34">
        <f t="shared" si="20"/>
        <v>980</v>
      </c>
      <c r="I303" s="34">
        <f t="shared" si="21"/>
        <v>1176</v>
      </c>
      <c r="J303" s="15">
        <v>0</v>
      </c>
      <c r="K303" s="16">
        <f t="shared" si="22"/>
        <v>0</v>
      </c>
      <c r="L303" s="16">
        <f t="shared" si="23"/>
        <v>0</v>
      </c>
      <c r="M303" s="30" t="s">
        <v>17</v>
      </c>
      <c r="N303" s="36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</row>
    <row r="304" spans="1:73" ht="20.25" x14ac:dyDescent="0.25">
      <c r="A304" s="4">
        <v>295</v>
      </c>
      <c r="B304" s="5" t="s">
        <v>451</v>
      </c>
      <c r="C304" s="6" t="s">
        <v>470</v>
      </c>
      <c r="D304" s="1" t="s">
        <v>303</v>
      </c>
      <c r="E304" s="14" t="s">
        <v>16</v>
      </c>
      <c r="F304" s="14">
        <v>2</v>
      </c>
      <c r="G304" s="39">
        <v>680</v>
      </c>
      <c r="H304" s="34">
        <f t="shared" si="20"/>
        <v>1360</v>
      </c>
      <c r="I304" s="34">
        <f t="shared" si="21"/>
        <v>1632</v>
      </c>
      <c r="J304" s="15">
        <v>0</v>
      </c>
      <c r="K304" s="16">
        <f t="shared" si="22"/>
        <v>0</v>
      </c>
      <c r="L304" s="16">
        <f t="shared" si="23"/>
        <v>0</v>
      </c>
      <c r="M304" s="30" t="s">
        <v>17</v>
      </c>
      <c r="N304" s="36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</row>
    <row r="305" spans="1:73" ht="20.25" x14ac:dyDescent="0.25">
      <c r="A305" s="4">
        <v>296</v>
      </c>
      <c r="B305" s="5">
        <v>1015290</v>
      </c>
      <c r="C305" s="6" t="s">
        <v>470</v>
      </c>
      <c r="D305" s="1" t="s">
        <v>304</v>
      </c>
      <c r="E305" s="14" t="s">
        <v>16</v>
      </c>
      <c r="F305" s="14">
        <v>1</v>
      </c>
      <c r="G305" s="39">
        <v>5700</v>
      </c>
      <c r="H305" s="34">
        <f t="shared" si="20"/>
        <v>5700</v>
      </c>
      <c r="I305" s="34">
        <f t="shared" si="21"/>
        <v>6840</v>
      </c>
      <c r="J305" s="15">
        <v>0</v>
      </c>
      <c r="K305" s="16">
        <f t="shared" si="22"/>
        <v>0</v>
      </c>
      <c r="L305" s="16">
        <f t="shared" si="23"/>
        <v>0</v>
      </c>
      <c r="M305" s="30" t="s">
        <v>17</v>
      </c>
      <c r="N305" s="36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</row>
    <row r="306" spans="1:73" ht="37.5" x14ac:dyDescent="0.25">
      <c r="A306" s="4">
        <v>297</v>
      </c>
      <c r="B306" s="5" t="s">
        <v>452</v>
      </c>
      <c r="C306" s="6" t="s">
        <v>470</v>
      </c>
      <c r="D306" s="1" t="s">
        <v>305</v>
      </c>
      <c r="E306" s="14" t="s">
        <v>16</v>
      </c>
      <c r="F306" s="14">
        <v>8</v>
      </c>
      <c r="G306" s="39">
        <v>390</v>
      </c>
      <c r="H306" s="34">
        <f t="shared" si="20"/>
        <v>3120</v>
      </c>
      <c r="I306" s="34">
        <f t="shared" si="21"/>
        <v>3744</v>
      </c>
      <c r="J306" s="15">
        <v>0</v>
      </c>
      <c r="K306" s="16">
        <f t="shared" si="22"/>
        <v>0</v>
      </c>
      <c r="L306" s="16">
        <f t="shared" si="23"/>
        <v>0</v>
      </c>
      <c r="M306" s="30" t="s">
        <v>17</v>
      </c>
      <c r="N306" s="36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</row>
    <row r="307" spans="1:73" ht="37.5" x14ac:dyDescent="0.25">
      <c r="A307" s="4">
        <v>298</v>
      </c>
      <c r="B307" s="5" t="s">
        <v>453</v>
      </c>
      <c r="C307" s="6" t="s">
        <v>470</v>
      </c>
      <c r="D307" s="1" t="s">
        <v>306</v>
      </c>
      <c r="E307" s="14" t="s">
        <v>16</v>
      </c>
      <c r="F307" s="14">
        <v>8</v>
      </c>
      <c r="G307" s="39">
        <v>370</v>
      </c>
      <c r="H307" s="34">
        <f t="shared" si="20"/>
        <v>2960</v>
      </c>
      <c r="I307" s="34">
        <f t="shared" si="21"/>
        <v>3552</v>
      </c>
      <c r="J307" s="15">
        <v>0</v>
      </c>
      <c r="K307" s="16">
        <f t="shared" si="22"/>
        <v>0</v>
      </c>
      <c r="L307" s="16">
        <f t="shared" si="23"/>
        <v>0</v>
      </c>
      <c r="M307" s="30" t="s">
        <v>17</v>
      </c>
      <c r="N307" s="36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</row>
    <row r="308" spans="1:73" ht="37.5" x14ac:dyDescent="0.25">
      <c r="A308" s="4">
        <v>299</v>
      </c>
      <c r="B308" s="5" t="s">
        <v>454</v>
      </c>
      <c r="C308" s="6" t="s">
        <v>470</v>
      </c>
      <c r="D308" s="1" t="s">
        <v>307</v>
      </c>
      <c r="E308" s="14" t="s">
        <v>16</v>
      </c>
      <c r="F308" s="14">
        <v>3</v>
      </c>
      <c r="G308" s="39">
        <v>360</v>
      </c>
      <c r="H308" s="34">
        <f t="shared" si="20"/>
        <v>1080</v>
      </c>
      <c r="I308" s="34">
        <f t="shared" si="21"/>
        <v>1296</v>
      </c>
      <c r="J308" s="15">
        <v>0</v>
      </c>
      <c r="K308" s="16">
        <f t="shared" si="22"/>
        <v>0</v>
      </c>
      <c r="L308" s="16">
        <f t="shared" si="23"/>
        <v>0</v>
      </c>
      <c r="M308" s="30" t="s">
        <v>17</v>
      </c>
      <c r="N308" s="36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</row>
    <row r="309" spans="1:73" ht="20.25" x14ac:dyDescent="0.25">
      <c r="A309" s="4">
        <v>300</v>
      </c>
      <c r="B309" s="5">
        <v>1015927</v>
      </c>
      <c r="C309" s="6" t="s">
        <v>470</v>
      </c>
      <c r="D309" s="1" t="s">
        <v>308</v>
      </c>
      <c r="E309" s="14" t="s">
        <v>16</v>
      </c>
      <c r="F309" s="14">
        <v>3</v>
      </c>
      <c r="G309" s="39">
        <v>330</v>
      </c>
      <c r="H309" s="34">
        <f t="shared" si="20"/>
        <v>990</v>
      </c>
      <c r="I309" s="34">
        <f t="shared" si="21"/>
        <v>1188</v>
      </c>
      <c r="J309" s="15">
        <v>0</v>
      </c>
      <c r="K309" s="16">
        <f t="shared" si="22"/>
        <v>0</v>
      </c>
      <c r="L309" s="16">
        <f t="shared" si="23"/>
        <v>0</v>
      </c>
      <c r="M309" s="30" t="s">
        <v>17</v>
      </c>
      <c r="N309" s="36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</row>
    <row r="310" spans="1:73" ht="20.25" x14ac:dyDescent="0.25">
      <c r="A310" s="4">
        <v>301</v>
      </c>
      <c r="B310" s="5" t="s">
        <v>455</v>
      </c>
      <c r="C310" s="6" t="s">
        <v>470</v>
      </c>
      <c r="D310" s="1" t="s">
        <v>309</v>
      </c>
      <c r="E310" s="14" t="s">
        <v>16</v>
      </c>
      <c r="F310" s="14">
        <v>2</v>
      </c>
      <c r="G310" s="39">
        <v>620</v>
      </c>
      <c r="H310" s="34">
        <f t="shared" si="20"/>
        <v>1240</v>
      </c>
      <c r="I310" s="34">
        <f t="shared" si="21"/>
        <v>1488</v>
      </c>
      <c r="J310" s="15">
        <v>0</v>
      </c>
      <c r="K310" s="16">
        <f t="shared" si="22"/>
        <v>0</v>
      </c>
      <c r="L310" s="16">
        <f t="shared" si="23"/>
        <v>0</v>
      </c>
      <c r="M310" s="30" t="s">
        <v>17</v>
      </c>
      <c r="N310" s="36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</row>
    <row r="311" spans="1:73" s="17" customFormat="1" ht="48" customHeight="1" x14ac:dyDescent="0.25">
      <c r="A311" s="4">
        <v>302</v>
      </c>
      <c r="B311" s="5">
        <v>1016919</v>
      </c>
      <c r="C311" s="6" t="s">
        <v>470</v>
      </c>
      <c r="D311" s="1" t="s">
        <v>310</v>
      </c>
      <c r="E311" s="14" t="s">
        <v>16</v>
      </c>
      <c r="F311" s="14">
        <v>8</v>
      </c>
      <c r="G311" s="39">
        <v>900</v>
      </c>
      <c r="H311" s="34">
        <f t="shared" si="20"/>
        <v>7200</v>
      </c>
      <c r="I311" s="34">
        <f t="shared" si="21"/>
        <v>8640</v>
      </c>
      <c r="J311" s="15">
        <v>0</v>
      </c>
      <c r="K311" s="16">
        <f t="shared" si="22"/>
        <v>0</v>
      </c>
      <c r="L311" s="16">
        <f t="shared" si="23"/>
        <v>0</v>
      </c>
      <c r="M311" s="30" t="s">
        <v>17</v>
      </c>
      <c r="N311" s="36"/>
    </row>
    <row r="312" spans="1:73" s="17" customFormat="1" ht="37.5" x14ac:dyDescent="0.25">
      <c r="A312" s="4">
        <v>303</v>
      </c>
      <c r="B312" s="5" t="s">
        <v>456</v>
      </c>
      <c r="C312" s="6" t="s">
        <v>470</v>
      </c>
      <c r="D312" s="1" t="s">
        <v>311</v>
      </c>
      <c r="E312" s="14" t="s">
        <v>16</v>
      </c>
      <c r="F312" s="14">
        <v>1</v>
      </c>
      <c r="G312" s="39">
        <v>13900</v>
      </c>
      <c r="H312" s="34">
        <f t="shared" si="20"/>
        <v>13900</v>
      </c>
      <c r="I312" s="34">
        <f t="shared" si="21"/>
        <v>16680</v>
      </c>
      <c r="J312" s="15">
        <v>0</v>
      </c>
      <c r="K312" s="16">
        <f t="shared" si="22"/>
        <v>0</v>
      </c>
      <c r="L312" s="16">
        <f t="shared" si="23"/>
        <v>0</v>
      </c>
      <c r="M312" s="30" t="s">
        <v>17</v>
      </c>
      <c r="N312" s="36"/>
    </row>
    <row r="313" spans="1:73" s="17" customFormat="1" ht="45.75" customHeight="1" x14ac:dyDescent="0.25">
      <c r="A313" s="4">
        <v>304</v>
      </c>
      <c r="B313" s="5" t="s">
        <v>457</v>
      </c>
      <c r="C313" s="6" t="s">
        <v>470</v>
      </c>
      <c r="D313" s="1" t="s">
        <v>312</v>
      </c>
      <c r="E313" s="14" t="s">
        <v>16</v>
      </c>
      <c r="F313" s="14">
        <v>1</v>
      </c>
      <c r="G313" s="39">
        <v>13900</v>
      </c>
      <c r="H313" s="34">
        <f t="shared" si="20"/>
        <v>13900</v>
      </c>
      <c r="I313" s="34">
        <f t="shared" si="21"/>
        <v>16680</v>
      </c>
      <c r="J313" s="15">
        <v>0</v>
      </c>
      <c r="K313" s="16">
        <f t="shared" si="22"/>
        <v>0</v>
      </c>
      <c r="L313" s="16">
        <f t="shared" si="23"/>
        <v>0</v>
      </c>
      <c r="M313" s="30" t="s">
        <v>17</v>
      </c>
      <c r="N313" s="36"/>
    </row>
    <row r="314" spans="1:73" s="17" customFormat="1" ht="28.9" customHeight="1" x14ac:dyDescent="0.25">
      <c r="A314" s="4">
        <v>305</v>
      </c>
      <c r="B314" s="5" t="s">
        <v>458</v>
      </c>
      <c r="C314" s="6" t="s">
        <v>470</v>
      </c>
      <c r="D314" s="1" t="s">
        <v>313</v>
      </c>
      <c r="E314" s="14" t="s">
        <v>16</v>
      </c>
      <c r="F314" s="14">
        <v>6</v>
      </c>
      <c r="G314" s="39">
        <v>4200</v>
      </c>
      <c r="H314" s="34">
        <f t="shared" si="20"/>
        <v>25200</v>
      </c>
      <c r="I314" s="34">
        <f t="shared" si="21"/>
        <v>30240</v>
      </c>
      <c r="J314" s="15">
        <v>0</v>
      </c>
      <c r="K314" s="16">
        <f t="shared" si="22"/>
        <v>0</v>
      </c>
      <c r="L314" s="16">
        <f t="shared" si="23"/>
        <v>0</v>
      </c>
      <c r="M314" s="30" t="s">
        <v>17</v>
      </c>
      <c r="N314" s="36"/>
    </row>
    <row r="315" spans="1:73" s="17" customFormat="1" ht="37.5" x14ac:dyDescent="0.25">
      <c r="A315" s="4">
        <v>306</v>
      </c>
      <c r="B315" s="5" t="s">
        <v>459</v>
      </c>
      <c r="C315" s="6" t="s">
        <v>470</v>
      </c>
      <c r="D315" s="1" t="s">
        <v>314</v>
      </c>
      <c r="E315" s="14" t="s">
        <v>16</v>
      </c>
      <c r="F315" s="14">
        <v>1</v>
      </c>
      <c r="G315" s="39">
        <v>18500</v>
      </c>
      <c r="H315" s="34">
        <f t="shared" si="20"/>
        <v>18500</v>
      </c>
      <c r="I315" s="34">
        <f t="shared" si="21"/>
        <v>22200</v>
      </c>
      <c r="J315" s="15">
        <v>0</v>
      </c>
      <c r="K315" s="16">
        <f t="shared" si="22"/>
        <v>0</v>
      </c>
      <c r="L315" s="16">
        <f t="shared" si="23"/>
        <v>0</v>
      </c>
      <c r="M315" s="30" t="s">
        <v>17</v>
      </c>
      <c r="N315" s="36"/>
    </row>
    <row r="316" spans="1:73" s="17" customFormat="1" x14ac:dyDescent="0.25">
      <c r="A316" s="4">
        <v>307</v>
      </c>
      <c r="B316" s="5">
        <v>1000479</v>
      </c>
      <c r="C316" s="6" t="s">
        <v>470</v>
      </c>
      <c r="D316" s="1" t="s">
        <v>315</v>
      </c>
      <c r="E316" s="14" t="s">
        <v>16</v>
      </c>
      <c r="F316" s="14">
        <v>2</v>
      </c>
      <c r="G316" s="39">
        <v>2300</v>
      </c>
      <c r="H316" s="34">
        <f t="shared" si="20"/>
        <v>4600</v>
      </c>
      <c r="I316" s="34">
        <f t="shared" si="21"/>
        <v>5520</v>
      </c>
      <c r="J316" s="15">
        <v>0</v>
      </c>
      <c r="K316" s="16">
        <f t="shared" si="22"/>
        <v>0</v>
      </c>
      <c r="L316" s="16">
        <f t="shared" si="23"/>
        <v>0</v>
      </c>
      <c r="M316" s="30" t="s">
        <v>17</v>
      </c>
      <c r="N316" s="36"/>
    </row>
    <row r="317" spans="1:73" s="17" customFormat="1" x14ac:dyDescent="0.25">
      <c r="A317" s="4">
        <v>308</v>
      </c>
      <c r="B317" s="5">
        <v>1006776</v>
      </c>
      <c r="C317" s="6" t="s">
        <v>470</v>
      </c>
      <c r="D317" s="1" t="s">
        <v>316</v>
      </c>
      <c r="E317" s="14" t="s">
        <v>16</v>
      </c>
      <c r="F317" s="14">
        <v>8</v>
      </c>
      <c r="G317" s="39">
        <v>750</v>
      </c>
      <c r="H317" s="34">
        <f t="shared" si="20"/>
        <v>6000</v>
      </c>
      <c r="I317" s="34">
        <f t="shared" si="21"/>
        <v>7200</v>
      </c>
      <c r="J317" s="15">
        <v>0</v>
      </c>
      <c r="K317" s="16">
        <f t="shared" si="22"/>
        <v>0</v>
      </c>
      <c r="L317" s="16">
        <f t="shared" si="23"/>
        <v>0</v>
      </c>
      <c r="M317" s="30" t="s">
        <v>17</v>
      </c>
      <c r="N317" s="36"/>
    </row>
    <row r="318" spans="1:73" s="17" customFormat="1" x14ac:dyDescent="0.25">
      <c r="A318" s="4">
        <v>309</v>
      </c>
      <c r="B318" s="5">
        <v>1000485</v>
      </c>
      <c r="C318" s="6" t="s">
        <v>470</v>
      </c>
      <c r="D318" s="1" t="s">
        <v>317</v>
      </c>
      <c r="E318" s="14" t="s">
        <v>16</v>
      </c>
      <c r="F318" s="14">
        <v>22</v>
      </c>
      <c r="G318" s="39">
        <v>100</v>
      </c>
      <c r="H318" s="34">
        <f t="shared" si="20"/>
        <v>2200</v>
      </c>
      <c r="I318" s="34">
        <f t="shared" si="21"/>
        <v>2640</v>
      </c>
      <c r="J318" s="15">
        <v>0</v>
      </c>
      <c r="K318" s="16">
        <f t="shared" si="22"/>
        <v>0</v>
      </c>
      <c r="L318" s="16">
        <f t="shared" si="23"/>
        <v>0</v>
      </c>
      <c r="M318" s="30" t="s">
        <v>17</v>
      </c>
      <c r="N318" s="36"/>
    </row>
    <row r="319" spans="1:73" s="7" customFormat="1" ht="20.25" x14ac:dyDescent="0.25">
      <c r="A319" s="4">
        <v>310</v>
      </c>
      <c r="B319" s="5">
        <v>1019018</v>
      </c>
      <c r="C319" s="6" t="s">
        <v>470</v>
      </c>
      <c r="D319" s="1" t="s">
        <v>318</v>
      </c>
      <c r="E319" s="14" t="s">
        <v>16</v>
      </c>
      <c r="F319" s="14">
        <v>1</v>
      </c>
      <c r="G319" s="39">
        <v>1400</v>
      </c>
      <c r="H319" s="34">
        <f t="shared" si="20"/>
        <v>1400</v>
      </c>
      <c r="I319" s="34">
        <f t="shared" si="21"/>
        <v>1680</v>
      </c>
      <c r="J319" s="15">
        <v>0</v>
      </c>
      <c r="K319" s="16">
        <f t="shared" si="22"/>
        <v>0</v>
      </c>
      <c r="L319" s="16">
        <f t="shared" si="23"/>
        <v>0</v>
      </c>
      <c r="M319" s="30" t="s">
        <v>17</v>
      </c>
      <c r="N319" s="36"/>
    </row>
    <row r="320" spans="1:73" s="7" customFormat="1" ht="37.5" x14ac:dyDescent="0.25">
      <c r="A320" s="4">
        <v>311</v>
      </c>
      <c r="B320" s="5">
        <v>1024927</v>
      </c>
      <c r="C320" s="6" t="s">
        <v>470</v>
      </c>
      <c r="D320" s="1" t="s">
        <v>319</v>
      </c>
      <c r="E320" s="14" t="s">
        <v>16</v>
      </c>
      <c r="F320" s="14">
        <v>1</v>
      </c>
      <c r="G320" s="39">
        <v>7200</v>
      </c>
      <c r="H320" s="34">
        <f t="shared" si="20"/>
        <v>7200</v>
      </c>
      <c r="I320" s="34">
        <f t="shared" si="21"/>
        <v>8640</v>
      </c>
      <c r="J320" s="15">
        <v>0</v>
      </c>
      <c r="K320" s="16">
        <f t="shared" si="22"/>
        <v>0</v>
      </c>
      <c r="L320" s="16">
        <f t="shared" si="23"/>
        <v>0</v>
      </c>
      <c r="M320" s="30" t="s">
        <v>17</v>
      </c>
      <c r="N320" s="36"/>
    </row>
    <row r="321" spans="1:14" s="7" customFormat="1" ht="20.25" x14ac:dyDescent="0.25">
      <c r="A321" s="4">
        <v>312</v>
      </c>
      <c r="B321" s="5">
        <v>1014968</v>
      </c>
      <c r="C321" s="6" t="s">
        <v>470</v>
      </c>
      <c r="D321" s="1" t="s">
        <v>320</v>
      </c>
      <c r="E321" s="14" t="s">
        <v>16</v>
      </c>
      <c r="F321" s="14">
        <v>1</v>
      </c>
      <c r="G321" s="39">
        <v>3300</v>
      </c>
      <c r="H321" s="34">
        <f t="shared" si="20"/>
        <v>3300</v>
      </c>
      <c r="I321" s="34">
        <f t="shared" si="21"/>
        <v>3960</v>
      </c>
      <c r="J321" s="15">
        <v>0</v>
      </c>
      <c r="K321" s="16">
        <f t="shared" si="22"/>
        <v>0</v>
      </c>
      <c r="L321" s="16">
        <f t="shared" si="23"/>
        <v>0</v>
      </c>
      <c r="M321" s="30" t="s">
        <v>17</v>
      </c>
      <c r="N321" s="36"/>
    </row>
    <row r="322" spans="1:14" s="7" customFormat="1" ht="20.25" x14ac:dyDescent="0.25">
      <c r="A322" s="4">
        <v>313</v>
      </c>
      <c r="B322" s="5">
        <v>210155</v>
      </c>
      <c r="C322" s="6" t="s">
        <v>470</v>
      </c>
      <c r="D322" s="1" t="s">
        <v>321</v>
      </c>
      <c r="E322" s="14" t="s">
        <v>16</v>
      </c>
      <c r="F322" s="14">
        <v>7</v>
      </c>
      <c r="G322" s="39">
        <v>220</v>
      </c>
      <c r="H322" s="34">
        <f t="shared" si="20"/>
        <v>1540</v>
      </c>
      <c r="I322" s="34">
        <f t="shared" si="21"/>
        <v>1848</v>
      </c>
      <c r="J322" s="15">
        <v>0</v>
      </c>
      <c r="K322" s="16">
        <f t="shared" si="22"/>
        <v>0</v>
      </c>
      <c r="L322" s="16">
        <f t="shared" si="23"/>
        <v>0</v>
      </c>
      <c r="M322" s="30" t="s">
        <v>17</v>
      </c>
      <c r="N322" s="36"/>
    </row>
    <row r="323" spans="1:14" s="7" customFormat="1" ht="20.25" x14ac:dyDescent="0.25">
      <c r="A323" s="4">
        <v>314</v>
      </c>
      <c r="B323" s="5" t="s">
        <v>460</v>
      </c>
      <c r="C323" s="6" t="s">
        <v>470</v>
      </c>
      <c r="D323" s="1" t="s">
        <v>322</v>
      </c>
      <c r="E323" s="14" t="s">
        <v>16</v>
      </c>
      <c r="F323" s="14">
        <v>5</v>
      </c>
      <c r="G323" s="39">
        <v>230</v>
      </c>
      <c r="H323" s="34">
        <f t="shared" si="20"/>
        <v>1150</v>
      </c>
      <c r="I323" s="34">
        <f t="shared" si="21"/>
        <v>1380</v>
      </c>
      <c r="J323" s="15">
        <v>0</v>
      </c>
      <c r="K323" s="16">
        <f t="shared" si="22"/>
        <v>0</v>
      </c>
      <c r="L323" s="16">
        <f t="shared" si="23"/>
        <v>0</v>
      </c>
      <c r="M323" s="30" t="s">
        <v>17</v>
      </c>
      <c r="N323" s="36"/>
    </row>
    <row r="324" spans="1:14" s="7" customFormat="1" ht="20.25" x14ac:dyDescent="0.25">
      <c r="A324" s="4">
        <v>315</v>
      </c>
      <c r="B324" s="5">
        <v>1006125</v>
      </c>
      <c r="C324" s="6" t="s">
        <v>470</v>
      </c>
      <c r="D324" s="1" t="s">
        <v>323</v>
      </c>
      <c r="E324" s="14" t="s">
        <v>16</v>
      </c>
      <c r="F324" s="14">
        <v>1</v>
      </c>
      <c r="G324" s="39">
        <v>930</v>
      </c>
      <c r="H324" s="34">
        <f t="shared" si="20"/>
        <v>930</v>
      </c>
      <c r="I324" s="34">
        <f t="shared" si="21"/>
        <v>1116</v>
      </c>
      <c r="J324" s="15">
        <v>0</v>
      </c>
      <c r="K324" s="16">
        <f t="shared" si="22"/>
        <v>0</v>
      </c>
      <c r="L324" s="16">
        <f t="shared" si="23"/>
        <v>0</v>
      </c>
      <c r="M324" s="30" t="s">
        <v>17</v>
      </c>
      <c r="N324" s="36"/>
    </row>
    <row r="325" spans="1:14" s="7" customFormat="1" ht="20.25" x14ac:dyDescent="0.25">
      <c r="A325" s="4">
        <v>316</v>
      </c>
      <c r="B325" s="5">
        <v>1012695</v>
      </c>
      <c r="C325" s="6" t="s">
        <v>470</v>
      </c>
      <c r="D325" s="1" t="s">
        <v>324</v>
      </c>
      <c r="E325" s="14" t="s">
        <v>16</v>
      </c>
      <c r="F325" s="14">
        <v>4</v>
      </c>
      <c r="G325" s="39">
        <v>580</v>
      </c>
      <c r="H325" s="34">
        <f t="shared" si="20"/>
        <v>2320</v>
      </c>
      <c r="I325" s="34">
        <f t="shared" si="21"/>
        <v>2784</v>
      </c>
      <c r="J325" s="15">
        <v>0</v>
      </c>
      <c r="K325" s="16">
        <f t="shared" si="22"/>
        <v>0</v>
      </c>
      <c r="L325" s="16">
        <f t="shared" si="23"/>
        <v>0</v>
      </c>
      <c r="M325" s="30" t="s">
        <v>17</v>
      </c>
      <c r="N325" s="36"/>
    </row>
    <row r="326" spans="1:14" s="7" customFormat="1" ht="20.25" x14ac:dyDescent="0.25">
      <c r="A326" s="4">
        <v>317</v>
      </c>
      <c r="B326" s="5">
        <v>1004550</v>
      </c>
      <c r="C326" s="6" t="s">
        <v>470</v>
      </c>
      <c r="D326" s="1" t="s">
        <v>325</v>
      </c>
      <c r="E326" s="14" t="s">
        <v>16</v>
      </c>
      <c r="F326" s="14">
        <v>7</v>
      </c>
      <c r="G326" s="39">
        <v>900</v>
      </c>
      <c r="H326" s="34">
        <f t="shared" si="20"/>
        <v>6300</v>
      </c>
      <c r="I326" s="34">
        <f t="shared" si="21"/>
        <v>7560</v>
      </c>
      <c r="J326" s="15">
        <v>0</v>
      </c>
      <c r="K326" s="16">
        <f t="shared" si="22"/>
        <v>0</v>
      </c>
      <c r="L326" s="16">
        <f t="shared" si="23"/>
        <v>0</v>
      </c>
      <c r="M326" s="30" t="s">
        <v>17</v>
      </c>
      <c r="N326" s="36"/>
    </row>
    <row r="327" spans="1:14" s="7" customFormat="1" ht="37.5" x14ac:dyDescent="0.25">
      <c r="A327" s="4">
        <v>318</v>
      </c>
      <c r="B327" s="5" t="s">
        <v>461</v>
      </c>
      <c r="C327" s="6" t="s">
        <v>470</v>
      </c>
      <c r="D327" s="1" t="s">
        <v>326</v>
      </c>
      <c r="E327" s="14" t="s">
        <v>16</v>
      </c>
      <c r="F327" s="14">
        <v>2</v>
      </c>
      <c r="G327" s="39">
        <v>800</v>
      </c>
      <c r="H327" s="34">
        <f t="shared" si="20"/>
        <v>1600</v>
      </c>
      <c r="I327" s="34">
        <f t="shared" si="21"/>
        <v>1920</v>
      </c>
      <c r="J327" s="15">
        <v>0</v>
      </c>
      <c r="K327" s="16">
        <f t="shared" si="22"/>
        <v>0</v>
      </c>
      <c r="L327" s="16">
        <f t="shared" si="23"/>
        <v>0</v>
      </c>
      <c r="M327" s="30" t="s">
        <v>17</v>
      </c>
      <c r="N327" s="36"/>
    </row>
    <row r="328" spans="1:14" s="7" customFormat="1" ht="20.25" x14ac:dyDescent="0.25">
      <c r="A328" s="4">
        <v>319</v>
      </c>
      <c r="B328" s="5" t="s">
        <v>462</v>
      </c>
      <c r="C328" s="6" t="s">
        <v>470</v>
      </c>
      <c r="D328" s="1" t="s">
        <v>327</v>
      </c>
      <c r="E328" s="14" t="s">
        <v>469</v>
      </c>
      <c r="F328" s="14">
        <v>255.48</v>
      </c>
      <c r="G328" s="39">
        <v>32</v>
      </c>
      <c r="H328" s="34">
        <f t="shared" si="20"/>
        <v>8175.36</v>
      </c>
      <c r="I328" s="34">
        <f t="shared" si="21"/>
        <v>9810.4319999999989</v>
      </c>
      <c r="J328" s="15">
        <v>0</v>
      </c>
      <c r="K328" s="16">
        <f t="shared" si="22"/>
        <v>0</v>
      </c>
      <c r="L328" s="16">
        <f t="shared" si="23"/>
        <v>0</v>
      </c>
      <c r="M328" s="30" t="s">
        <v>17</v>
      </c>
      <c r="N328" s="36"/>
    </row>
    <row r="329" spans="1:14" s="7" customFormat="1" ht="20.25" x14ac:dyDescent="0.25">
      <c r="A329" s="4">
        <v>320</v>
      </c>
      <c r="B329" s="5">
        <v>1021929</v>
      </c>
      <c r="C329" s="6" t="s">
        <v>470</v>
      </c>
      <c r="D329" s="1" t="s">
        <v>328</v>
      </c>
      <c r="E329" s="14" t="s">
        <v>16</v>
      </c>
      <c r="F329" s="14">
        <v>30</v>
      </c>
      <c r="G329" s="39">
        <v>5</v>
      </c>
      <c r="H329" s="34">
        <f t="shared" ref="H329:H340" si="24">G329*F329</f>
        <v>150</v>
      </c>
      <c r="I329" s="34">
        <f t="shared" ref="I329:I340" si="25">F329*G329*1.2</f>
        <v>180</v>
      </c>
      <c r="J329" s="15">
        <v>0</v>
      </c>
      <c r="K329" s="16">
        <f t="shared" ref="K329:K340" si="26">J329*F329</f>
        <v>0</v>
      </c>
      <c r="L329" s="16">
        <f t="shared" ref="L329:L340" si="27">J329*1.2*F329</f>
        <v>0</v>
      </c>
      <c r="M329" s="30" t="s">
        <v>17</v>
      </c>
      <c r="N329" s="36"/>
    </row>
    <row r="330" spans="1:14" s="7" customFormat="1" ht="20.25" x14ac:dyDescent="0.25">
      <c r="A330" s="4">
        <v>321</v>
      </c>
      <c r="B330" s="5">
        <v>1027325</v>
      </c>
      <c r="C330" s="6" t="s">
        <v>470</v>
      </c>
      <c r="D330" s="1" t="s">
        <v>329</v>
      </c>
      <c r="E330" s="14" t="s">
        <v>16</v>
      </c>
      <c r="F330" s="14">
        <v>4</v>
      </c>
      <c r="G330" s="39">
        <v>600</v>
      </c>
      <c r="H330" s="34">
        <f t="shared" si="24"/>
        <v>2400</v>
      </c>
      <c r="I330" s="34">
        <f t="shared" si="25"/>
        <v>2880</v>
      </c>
      <c r="J330" s="15">
        <v>0</v>
      </c>
      <c r="K330" s="16">
        <f t="shared" si="26"/>
        <v>0</v>
      </c>
      <c r="L330" s="16">
        <f t="shared" si="27"/>
        <v>0</v>
      </c>
      <c r="M330" s="30" t="s">
        <v>17</v>
      </c>
      <c r="N330" s="36"/>
    </row>
    <row r="331" spans="1:14" s="7" customFormat="1" ht="20.25" x14ac:dyDescent="0.25">
      <c r="A331" s="4">
        <v>322</v>
      </c>
      <c r="B331" s="1">
        <v>1029499</v>
      </c>
      <c r="C331" s="6" t="s">
        <v>470</v>
      </c>
      <c r="D331" s="1" t="s">
        <v>330</v>
      </c>
      <c r="E331" s="14" t="s">
        <v>16</v>
      </c>
      <c r="F331" s="14">
        <v>45</v>
      </c>
      <c r="G331" s="39">
        <v>150</v>
      </c>
      <c r="H331" s="34">
        <f t="shared" si="24"/>
        <v>6750</v>
      </c>
      <c r="I331" s="34">
        <f t="shared" si="25"/>
        <v>8100</v>
      </c>
      <c r="J331" s="15">
        <v>0</v>
      </c>
      <c r="K331" s="16">
        <f t="shared" si="26"/>
        <v>0</v>
      </c>
      <c r="L331" s="16">
        <f t="shared" si="27"/>
        <v>0</v>
      </c>
      <c r="M331" s="30" t="s">
        <v>17</v>
      </c>
      <c r="N331" s="36"/>
    </row>
    <row r="332" spans="1:14" s="29" customFormat="1" ht="20.25" x14ac:dyDescent="0.25">
      <c r="A332" s="4">
        <v>323</v>
      </c>
      <c r="B332" s="1">
        <v>1030613</v>
      </c>
      <c r="C332" s="6" t="s">
        <v>470</v>
      </c>
      <c r="D332" s="1" t="s">
        <v>331</v>
      </c>
      <c r="E332" s="30" t="s">
        <v>16</v>
      </c>
      <c r="F332" s="30">
        <v>2</v>
      </c>
      <c r="G332" s="39">
        <v>1400</v>
      </c>
      <c r="H332" s="34">
        <f t="shared" si="24"/>
        <v>2800</v>
      </c>
      <c r="I332" s="34">
        <f t="shared" si="25"/>
        <v>3360</v>
      </c>
      <c r="J332" s="15">
        <v>0</v>
      </c>
      <c r="K332" s="16">
        <f t="shared" si="26"/>
        <v>0</v>
      </c>
      <c r="L332" s="16">
        <f t="shared" si="27"/>
        <v>0</v>
      </c>
      <c r="M332" s="30" t="s">
        <v>17</v>
      </c>
      <c r="N332" s="36"/>
    </row>
    <row r="333" spans="1:14" s="29" customFormat="1" ht="20.25" x14ac:dyDescent="0.25">
      <c r="A333" s="4">
        <v>324</v>
      </c>
      <c r="B333" s="1">
        <v>1036498</v>
      </c>
      <c r="C333" s="6" t="s">
        <v>470</v>
      </c>
      <c r="D333" s="1" t="s">
        <v>332</v>
      </c>
      <c r="E333" s="30" t="s">
        <v>16</v>
      </c>
      <c r="F333" s="30">
        <v>4</v>
      </c>
      <c r="G333" s="39">
        <v>900</v>
      </c>
      <c r="H333" s="34">
        <f t="shared" si="24"/>
        <v>3600</v>
      </c>
      <c r="I333" s="34">
        <f t="shared" si="25"/>
        <v>4320</v>
      </c>
      <c r="J333" s="15">
        <v>0</v>
      </c>
      <c r="K333" s="16">
        <f t="shared" si="26"/>
        <v>0</v>
      </c>
      <c r="L333" s="16">
        <f t="shared" si="27"/>
        <v>0</v>
      </c>
      <c r="M333" s="30" t="s">
        <v>17</v>
      </c>
      <c r="N333" s="36"/>
    </row>
    <row r="334" spans="1:14" s="29" customFormat="1" ht="37.5" x14ac:dyDescent="0.25">
      <c r="A334" s="4">
        <v>325</v>
      </c>
      <c r="B334" s="1" t="s">
        <v>463</v>
      </c>
      <c r="C334" s="6" t="s">
        <v>470</v>
      </c>
      <c r="D334" s="1" t="s">
        <v>333</v>
      </c>
      <c r="E334" s="30" t="s">
        <v>16</v>
      </c>
      <c r="F334" s="30">
        <v>1</v>
      </c>
      <c r="G334" s="39">
        <v>6400</v>
      </c>
      <c r="H334" s="34">
        <f t="shared" si="24"/>
        <v>6400</v>
      </c>
      <c r="I334" s="34">
        <f t="shared" si="25"/>
        <v>7680</v>
      </c>
      <c r="J334" s="15">
        <v>0</v>
      </c>
      <c r="K334" s="16">
        <f t="shared" si="26"/>
        <v>0</v>
      </c>
      <c r="L334" s="16">
        <f t="shared" si="27"/>
        <v>0</v>
      </c>
      <c r="M334" s="30" t="s">
        <v>17</v>
      </c>
      <c r="N334" s="36"/>
    </row>
    <row r="335" spans="1:14" s="29" customFormat="1" ht="20.25" x14ac:dyDescent="0.25">
      <c r="A335" s="4">
        <v>326</v>
      </c>
      <c r="B335" s="1">
        <v>1007729</v>
      </c>
      <c r="C335" s="6" t="s">
        <v>470</v>
      </c>
      <c r="D335" s="1" t="s">
        <v>334</v>
      </c>
      <c r="E335" s="30" t="s">
        <v>16</v>
      </c>
      <c r="F335" s="30">
        <v>1</v>
      </c>
      <c r="G335" s="39">
        <v>1400</v>
      </c>
      <c r="H335" s="34">
        <f t="shared" si="24"/>
        <v>1400</v>
      </c>
      <c r="I335" s="34">
        <f t="shared" si="25"/>
        <v>1680</v>
      </c>
      <c r="J335" s="15">
        <v>0</v>
      </c>
      <c r="K335" s="16">
        <f t="shared" si="26"/>
        <v>0</v>
      </c>
      <c r="L335" s="16">
        <f t="shared" si="27"/>
        <v>0</v>
      </c>
      <c r="M335" s="30" t="s">
        <v>17</v>
      </c>
      <c r="N335" s="36"/>
    </row>
    <row r="336" spans="1:14" s="29" customFormat="1" ht="20.25" x14ac:dyDescent="0.25">
      <c r="A336" s="4">
        <v>327</v>
      </c>
      <c r="B336" s="1">
        <v>1007728</v>
      </c>
      <c r="C336" s="6" t="s">
        <v>470</v>
      </c>
      <c r="D336" s="1" t="s">
        <v>335</v>
      </c>
      <c r="E336" s="30" t="s">
        <v>16</v>
      </c>
      <c r="F336" s="30">
        <v>3</v>
      </c>
      <c r="G336" s="39">
        <v>1200</v>
      </c>
      <c r="H336" s="34">
        <f t="shared" si="24"/>
        <v>3600</v>
      </c>
      <c r="I336" s="34">
        <f t="shared" si="25"/>
        <v>4320</v>
      </c>
      <c r="J336" s="15">
        <v>0</v>
      </c>
      <c r="K336" s="16">
        <f t="shared" si="26"/>
        <v>0</v>
      </c>
      <c r="L336" s="16">
        <f t="shared" si="27"/>
        <v>0</v>
      </c>
      <c r="M336" s="30" t="s">
        <v>17</v>
      </c>
      <c r="N336" s="36"/>
    </row>
    <row r="337" spans="1:14" s="29" customFormat="1" ht="20.25" x14ac:dyDescent="0.25">
      <c r="A337" s="4">
        <v>328</v>
      </c>
      <c r="B337" s="1">
        <v>1007726</v>
      </c>
      <c r="C337" s="6" t="s">
        <v>470</v>
      </c>
      <c r="D337" s="1" t="s">
        <v>336</v>
      </c>
      <c r="E337" s="30" t="s">
        <v>16</v>
      </c>
      <c r="F337" s="30">
        <v>6</v>
      </c>
      <c r="G337" s="39">
        <v>1400</v>
      </c>
      <c r="H337" s="34">
        <f t="shared" si="24"/>
        <v>8400</v>
      </c>
      <c r="I337" s="34">
        <f t="shared" si="25"/>
        <v>10080</v>
      </c>
      <c r="J337" s="15">
        <v>0</v>
      </c>
      <c r="K337" s="16">
        <f t="shared" si="26"/>
        <v>0</v>
      </c>
      <c r="L337" s="16">
        <f t="shared" si="27"/>
        <v>0</v>
      </c>
      <c r="M337" s="30" t="s">
        <v>17</v>
      </c>
      <c r="N337" s="36"/>
    </row>
    <row r="338" spans="1:14" s="29" customFormat="1" ht="20.25" x14ac:dyDescent="0.25">
      <c r="A338" s="4">
        <v>329</v>
      </c>
      <c r="B338" s="1">
        <v>1025989</v>
      </c>
      <c r="C338" s="6" t="s">
        <v>470</v>
      </c>
      <c r="D338" s="1" t="s">
        <v>337</v>
      </c>
      <c r="E338" s="30" t="s">
        <v>16</v>
      </c>
      <c r="F338" s="30">
        <v>31</v>
      </c>
      <c r="G338" s="39">
        <v>100</v>
      </c>
      <c r="H338" s="34">
        <f t="shared" si="24"/>
        <v>3100</v>
      </c>
      <c r="I338" s="34">
        <f t="shared" si="25"/>
        <v>3720</v>
      </c>
      <c r="J338" s="15">
        <v>0</v>
      </c>
      <c r="K338" s="16">
        <f t="shared" si="26"/>
        <v>0</v>
      </c>
      <c r="L338" s="16">
        <f t="shared" si="27"/>
        <v>0</v>
      </c>
      <c r="M338" s="30" t="s">
        <v>17</v>
      </c>
      <c r="N338" s="36"/>
    </row>
    <row r="339" spans="1:14" s="29" customFormat="1" ht="37.5" x14ac:dyDescent="0.25">
      <c r="A339" s="4">
        <v>330</v>
      </c>
      <c r="B339" s="1" t="s">
        <v>464</v>
      </c>
      <c r="C339" s="6" t="s">
        <v>470</v>
      </c>
      <c r="D339" s="1" t="s">
        <v>338</v>
      </c>
      <c r="E339" s="30" t="s">
        <v>16</v>
      </c>
      <c r="F339" s="30">
        <v>1</v>
      </c>
      <c r="G339" s="39">
        <v>1760</v>
      </c>
      <c r="H339" s="34">
        <f t="shared" si="24"/>
        <v>1760</v>
      </c>
      <c r="I339" s="34">
        <f t="shared" si="25"/>
        <v>2112</v>
      </c>
      <c r="J339" s="15">
        <v>0</v>
      </c>
      <c r="K339" s="16">
        <f t="shared" si="26"/>
        <v>0</v>
      </c>
      <c r="L339" s="16">
        <f t="shared" si="27"/>
        <v>0</v>
      </c>
      <c r="M339" s="30" t="s">
        <v>17</v>
      </c>
      <c r="N339" s="36"/>
    </row>
    <row r="340" spans="1:14" s="29" customFormat="1" ht="20.25" x14ac:dyDescent="0.25">
      <c r="A340" s="4">
        <v>331</v>
      </c>
      <c r="B340" s="1" t="s">
        <v>465</v>
      </c>
      <c r="C340" s="6" t="s">
        <v>470</v>
      </c>
      <c r="D340" s="1" t="s">
        <v>339</v>
      </c>
      <c r="E340" s="30" t="s">
        <v>16</v>
      </c>
      <c r="F340" s="30">
        <v>2</v>
      </c>
      <c r="G340" s="39">
        <v>3190</v>
      </c>
      <c r="H340" s="34">
        <f t="shared" si="24"/>
        <v>6380</v>
      </c>
      <c r="I340" s="34">
        <f t="shared" si="25"/>
        <v>7656</v>
      </c>
      <c r="J340" s="15">
        <v>0</v>
      </c>
      <c r="K340" s="16">
        <f t="shared" si="26"/>
        <v>0</v>
      </c>
      <c r="L340" s="16">
        <f t="shared" si="27"/>
        <v>0</v>
      </c>
      <c r="M340" s="30" t="s">
        <v>17</v>
      </c>
      <c r="N340" s="36"/>
    </row>
    <row r="341" spans="1:14" s="17" customFormat="1" ht="34.9" customHeight="1" x14ac:dyDescent="0.25">
      <c r="A341" s="50" t="s">
        <v>9</v>
      </c>
      <c r="B341" s="51"/>
      <c r="C341" s="51"/>
      <c r="D341" s="51"/>
      <c r="E341" s="51"/>
      <c r="F341" s="51"/>
      <c r="G341" s="52"/>
      <c r="H341" s="28">
        <f>SUM(H10:H340)</f>
        <v>3064066.76</v>
      </c>
      <c r="I341" s="28">
        <f>SUM(I10:I340)</f>
        <v>3676880.1120000002</v>
      </c>
      <c r="J341" s="1"/>
      <c r="K341" s="18">
        <f>SUM(K10:K340)</f>
        <v>0</v>
      </c>
      <c r="L341" s="19">
        <f>SUM(L10:L340)</f>
        <v>0</v>
      </c>
      <c r="M341" s="1"/>
      <c r="N341" s="4"/>
    </row>
    <row r="342" spans="1:14" s="17" customFormat="1" ht="54.75" customHeight="1" x14ac:dyDescent="0.25">
      <c r="A342" s="7"/>
      <c r="B342" s="7"/>
      <c r="C342" s="7"/>
      <c r="D342" s="7"/>
      <c r="E342" s="7"/>
      <c r="F342" s="7"/>
      <c r="G342" s="7"/>
      <c r="H342" s="8"/>
      <c r="I342" s="20"/>
      <c r="J342" s="7"/>
      <c r="K342" s="7"/>
      <c r="L342" s="7"/>
      <c r="M342" s="7"/>
      <c r="N342" s="7"/>
    </row>
    <row r="343" spans="1:14" s="17" customFormat="1" ht="28.9" customHeight="1" x14ac:dyDescent="0.3">
      <c r="A343" s="21" t="s">
        <v>19</v>
      </c>
      <c r="B343" s="22"/>
      <c r="C343" s="22"/>
      <c r="D343" s="22"/>
      <c r="E343" s="22"/>
      <c r="F343" s="23">
        <f>K341</f>
        <v>0</v>
      </c>
      <c r="G343" s="22"/>
      <c r="H343" s="22"/>
      <c r="I343" s="22"/>
      <c r="J343" s="24"/>
      <c r="K343" s="24"/>
      <c r="L343" s="24"/>
      <c r="M343" s="24"/>
      <c r="N343" s="24"/>
    </row>
    <row r="344" spans="1:14" s="17" customFormat="1" ht="23.45" customHeight="1" x14ac:dyDescent="0.3">
      <c r="A344" s="21" t="s">
        <v>20</v>
      </c>
      <c r="B344" s="22"/>
      <c r="C344" s="22"/>
      <c r="D344" s="22"/>
      <c r="E344" s="22"/>
      <c r="F344" s="23">
        <f>L341-K341</f>
        <v>0</v>
      </c>
      <c r="G344" s="22"/>
      <c r="H344" s="22"/>
      <c r="I344" s="22"/>
      <c r="J344" s="24"/>
      <c r="K344" s="24"/>
      <c r="L344" s="24"/>
      <c r="M344" s="24"/>
      <c r="N344" s="24"/>
    </row>
    <row r="345" spans="1:14" s="17" customFormat="1" ht="80.25" customHeight="1" x14ac:dyDescent="0.25">
      <c r="A345" s="43" t="s">
        <v>471</v>
      </c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</row>
    <row r="346" spans="1:14" s="17" customFormat="1" ht="21" customHeight="1" x14ac:dyDescent="0.3">
      <c r="A346" s="21" t="s">
        <v>30</v>
      </c>
      <c r="B346" s="22"/>
      <c r="C346" s="22"/>
      <c r="D346" s="22"/>
      <c r="E346" s="22"/>
      <c r="F346" s="22"/>
      <c r="G346" s="22"/>
      <c r="H346" s="22"/>
      <c r="I346" s="22"/>
      <c r="J346" s="24"/>
      <c r="K346" s="24"/>
      <c r="L346" s="24"/>
      <c r="M346" s="24"/>
      <c r="N346" s="24"/>
    </row>
    <row r="347" spans="1:14" s="17" customFormat="1" ht="20.25" x14ac:dyDescent="0.3">
      <c r="A347" s="21" t="s">
        <v>10</v>
      </c>
      <c r="B347" s="22"/>
      <c r="C347" s="22"/>
      <c r="D347" s="22"/>
      <c r="E347" s="22"/>
      <c r="F347" s="22"/>
      <c r="G347" s="22"/>
      <c r="H347" s="22"/>
      <c r="I347" s="22"/>
      <c r="J347" s="24"/>
      <c r="K347" s="24"/>
      <c r="L347" s="24"/>
      <c r="M347" s="24"/>
      <c r="N347" s="24"/>
    </row>
    <row r="348" spans="1:14" s="17" customFormat="1" ht="20.25" x14ac:dyDescent="0.3">
      <c r="A348" s="21"/>
      <c r="B348" s="25" t="s">
        <v>11</v>
      </c>
      <c r="C348" s="22"/>
      <c r="D348" s="22"/>
      <c r="E348" s="22"/>
      <c r="F348" s="22"/>
      <c r="G348" s="22"/>
      <c r="H348" s="22"/>
      <c r="I348" s="22"/>
      <c r="J348" s="24"/>
      <c r="K348" s="24"/>
      <c r="L348" s="24"/>
      <c r="M348" s="24"/>
      <c r="N348" s="24"/>
    </row>
    <row r="349" spans="1:14" s="17" customFormat="1" ht="66" customHeight="1" x14ac:dyDescent="0.25">
      <c r="A349" s="49" t="s">
        <v>474</v>
      </c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</row>
    <row r="350" spans="1:14" s="17" customFormat="1" ht="60.75" customHeight="1" x14ac:dyDescent="0.25">
      <c r="A350" s="49" t="s">
        <v>25</v>
      </c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</row>
    <row r="351" spans="1:14" s="17" customFormat="1" ht="56.25" customHeight="1" x14ac:dyDescent="0.25">
      <c r="A351" s="43" t="s">
        <v>23</v>
      </c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</row>
    <row r="352" spans="1:14" s="17" customFormat="1" ht="49.15" customHeight="1" x14ac:dyDescent="0.25">
      <c r="A352" s="43" t="s">
        <v>24</v>
      </c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</row>
    <row r="353" spans="1:73" s="17" customFormat="1" ht="42.6" customHeight="1" x14ac:dyDescent="0.25">
      <c r="A353" s="7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</row>
    <row r="354" spans="1:73" s="17" customFormat="1" ht="21" thickBot="1" x14ac:dyDescent="0.3">
      <c r="A354" s="44"/>
      <c r="B354" s="44"/>
      <c r="C354" s="44"/>
      <c r="D354" s="44"/>
      <c r="E354" s="44"/>
      <c r="F354" s="21"/>
      <c r="G354" s="21"/>
      <c r="H354" s="21"/>
      <c r="I354" s="21"/>
      <c r="J354" s="26"/>
      <c r="K354" s="26"/>
      <c r="L354" s="26"/>
      <c r="M354" s="26"/>
      <c r="N354" s="26"/>
    </row>
    <row r="355" spans="1:73" s="17" customFormat="1" ht="20.25" x14ac:dyDescent="0.25">
      <c r="A355" s="45" t="s">
        <v>12</v>
      </c>
      <c r="B355" s="45"/>
      <c r="C355" s="45"/>
      <c r="D355" s="45"/>
      <c r="E355" s="45"/>
      <c r="F355" s="21"/>
      <c r="G355" s="21"/>
      <c r="H355" s="21"/>
      <c r="I355" s="21"/>
      <c r="J355" s="27" t="s">
        <v>21</v>
      </c>
      <c r="K355" s="27"/>
      <c r="L355" s="27"/>
      <c r="M355" s="27"/>
      <c r="N355" s="27"/>
    </row>
    <row r="356" spans="1:73" s="17" customFormat="1" ht="20.25" x14ac:dyDescent="0.25">
      <c r="A356" s="7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</row>
    <row r="357" spans="1:73" s="17" customFormat="1" ht="21" thickBot="1" x14ac:dyDescent="0.3">
      <c r="A357" s="7"/>
      <c r="B357" s="21"/>
      <c r="C357" s="21"/>
      <c r="D357" s="21"/>
      <c r="E357" s="21"/>
      <c r="F357" s="21"/>
      <c r="G357" s="21"/>
      <c r="H357" s="21"/>
      <c r="I357" s="21"/>
      <c r="J357" s="26"/>
      <c r="K357" s="26"/>
      <c r="L357" s="26"/>
      <c r="M357" s="26"/>
      <c r="N357" s="26"/>
    </row>
    <row r="358" spans="1:73" s="17" customFormat="1" ht="20.25" x14ac:dyDescent="0.25">
      <c r="A358" s="7"/>
      <c r="B358" s="21"/>
      <c r="C358" s="21"/>
      <c r="D358" s="21"/>
      <c r="E358" s="21"/>
      <c r="F358" s="21"/>
      <c r="G358" s="21"/>
      <c r="H358" s="21"/>
      <c r="I358" s="21"/>
      <c r="J358" s="27" t="s">
        <v>22</v>
      </c>
      <c r="K358" s="27"/>
      <c r="L358" s="27"/>
      <c r="M358" s="27"/>
      <c r="N358" s="27"/>
    </row>
    <row r="359" spans="1:73" s="3" customFormat="1" x14ac:dyDescent="0.25">
      <c r="A359" s="2"/>
      <c r="C359" s="2"/>
      <c r="E359" s="2"/>
      <c r="F359" s="2"/>
      <c r="G359" s="2"/>
      <c r="H359" s="2"/>
      <c r="I359" s="2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  <c r="BJ359" s="33"/>
      <c r="BK359" s="33"/>
      <c r="BL359" s="33"/>
      <c r="BM359" s="33"/>
      <c r="BN359" s="33"/>
      <c r="BO359" s="33"/>
      <c r="BP359" s="33"/>
      <c r="BQ359" s="33"/>
      <c r="BR359" s="33"/>
      <c r="BS359" s="33"/>
      <c r="BT359" s="33"/>
      <c r="BU359" s="33"/>
    </row>
    <row r="360" spans="1:73" s="3" customFormat="1" x14ac:dyDescent="0.25">
      <c r="A360" s="2"/>
      <c r="C360" s="2"/>
      <c r="E360" s="2"/>
      <c r="F360" s="2"/>
      <c r="G360" s="2"/>
      <c r="H360" s="2"/>
      <c r="I360" s="2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3"/>
      <c r="BQ360" s="33"/>
      <c r="BR360" s="33"/>
      <c r="BS360" s="33"/>
      <c r="BT360" s="33"/>
      <c r="BU360" s="33"/>
    </row>
    <row r="361" spans="1:73" s="3" customFormat="1" x14ac:dyDescent="0.25">
      <c r="A361" s="2"/>
      <c r="C361" s="2"/>
      <c r="E361" s="2"/>
      <c r="F361" s="2"/>
      <c r="G361" s="2"/>
      <c r="H361" s="2"/>
      <c r="I361" s="2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  <c r="BJ361" s="33"/>
      <c r="BK361" s="33"/>
      <c r="BL361" s="33"/>
      <c r="BM361" s="33"/>
      <c r="BN361" s="33"/>
      <c r="BO361" s="33"/>
      <c r="BP361" s="33"/>
      <c r="BQ361" s="33"/>
      <c r="BR361" s="33"/>
      <c r="BS361" s="33"/>
      <c r="BT361" s="33"/>
      <c r="BU361" s="33"/>
    </row>
    <row r="362" spans="1:73" s="3" customFormat="1" x14ac:dyDescent="0.25">
      <c r="A362" s="2"/>
      <c r="C362" s="2"/>
      <c r="E362" s="2"/>
      <c r="F362" s="2"/>
      <c r="G362" s="2"/>
      <c r="H362" s="2"/>
      <c r="I362" s="2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  <c r="BL362" s="33"/>
      <c r="BM362" s="33"/>
      <c r="BN362" s="33"/>
      <c r="BO362" s="33"/>
      <c r="BP362" s="33"/>
      <c r="BQ362" s="33"/>
      <c r="BR362" s="33"/>
      <c r="BS362" s="33"/>
      <c r="BT362" s="33"/>
      <c r="BU362" s="33"/>
    </row>
    <row r="363" spans="1:73" s="3" customFormat="1" x14ac:dyDescent="0.25">
      <c r="A363" s="2"/>
      <c r="C363" s="2"/>
      <c r="E363" s="2"/>
      <c r="F363" s="2"/>
      <c r="G363" s="2"/>
      <c r="H363" s="2"/>
      <c r="I363" s="2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  <c r="BL363" s="33"/>
      <c r="BM363" s="33"/>
      <c r="BN363" s="33"/>
      <c r="BO363" s="33"/>
      <c r="BP363" s="33"/>
      <c r="BQ363" s="33"/>
      <c r="BR363" s="33"/>
      <c r="BS363" s="33"/>
      <c r="BT363" s="33"/>
      <c r="BU363" s="33"/>
    </row>
    <row r="364" spans="1:73" s="3" customFormat="1" x14ac:dyDescent="0.25">
      <c r="A364" s="2"/>
      <c r="C364" s="2"/>
      <c r="E364" s="2"/>
      <c r="F364" s="2"/>
      <c r="G364" s="2"/>
      <c r="H364" s="2"/>
      <c r="I364" s="2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  <c r="BL364" s="33"/>
      <c r="BM364" s="33"/>
      <c r="BN364" s="33"/>
      <c r="BO364" s="33"/>
      <c r="BP364" s="33"/>
      <c r="BQ364" s="33"/>
      <c r="BR364" s="33"/>
      <c r="BS364" s="33"/>
      <c r="BT364" s="33"/>
      <c r="BU364" s="33"/>
    </row>
    <row r="365" spans="1:73" s="3" customFormat="1" x14ac:dyDescent="0.25">
      <c r="A365" s="2"/>
      <c r="C365" s="2"/>
      <c r="E365" s="2"/>
      <c r="F365" s="2"/>
      <c r="G365" s="2"/>
      <c r="H365" s="2"/>
      <c r="I365" s="2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  <c r="BJ365" s="33"/>
      <c r="BK365" s="33"/>
      <c r="BL365" s="33"/>
      <c r="BM365" s="33"/>
      <c r="BN365" s="33"/>
      <c r="BO365" s="33"/>
      <c r="BP365" s="33"/>
      <c r="BQ365" s="33"/>
      <c r="BR365" s="33"/>
      <c r="BS365" s="33"/>
      <c r="BT365" s="33"/>
      <c r="BU365" s="33"/>
    </row>
    <row r="366" spans="1:73" s="3" customFormat="1" x14ac:dyDescent="0.25">
      <c r="A366" s="2"/>
      <c r="C366" s="2"/>
      <c r="E366" s="2"/>
      <c r="F366" s="2"/>
      <c r="G366" s="2"/>
      <c r="H366" s="2"/>
      <c r="I366" s="2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  <c r="BL366" s="33"/>
      <c r="BM366" s="33"/>
      <c r="BN366" s="33"/>
      <c r="BO366" s="33"/>
      <c r="BP366" s="33"/>
      <c r="BQ366" s="33"/>
      <c r="BR366" s="33"/>
      <c r="BS366" s="33"/>
      <c r="BT366" s="33"/>
      <c r="BU366" s="33"/>
    </row>
    <row r="367" spans="1:73" s="3" customFormat="1" x14ac:dyDescent="0.25">
      <c r="A367" s="2"/>
      <c r="C367" s="2"/>
      <c r="E367" s="2"/>
      <c r="F367" s="2"/>
      <c r="G367" s="2"/>
      <c r="H367" s="2"/>
      <c r="I367" s="2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  <c r="BM367" s="33"/>
      <c r="BN367" s="33"/>
      <c r="BO367" s="33"/>
      <c r="BP367" s="33"/>
      <c r="BQ367" s="33"/>
      <c r="BR367" s="33"/>
      <c r="BS367" s="33"/>
      <c r="BT367" s="33"/>
      <c r="BU367" s="33"/>
    </row>
    <row r="368" spans="1:73" s="3" customFormat="1" x14ac:dyDescent="0.25">
      <c r="A368" s="2"/>
      <c r="C368" s="2"/>
      <c r="E368" s="2"/>
      <c r="F368" s="2"/>
      <c r="G368" s="2"/>
      <c r="H368" s="2"/>
      <c r="I368" s="2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  <c r="AY368" s="33"/>
      <c r="AZ368" s="33"/>
      <c r="BA368" s="33"/>
      <c r="BB368" s="33"/>
      <c r="BC368" s="33"/>
      <c r="BD368" s="33"/>
      <c r="BE368" s="33"/>
      <c r="BF368" s="33"/>
      <c r="BG368" s="33"/>
      <c r="BH368" s="33"/>
      <c r="BI368" s="33"/>
      <c r="BJ368" s="33"/>
      <c r="BK368" s="33"/>
      <c r="BL368" s="33"/>
      <c r="BM368" s="33"/>
      <c r="BN368" s="33"/>
      <c r="BO368" s="33"/>
      <c r="BP368" s="33"/>
      <c r="BQ368" s="33"/>
      <c r="BR368" s="33"/>
      <c r="BS368" s="33"/>
      <c r="BT368" s="33"/>
      <c r="BU368" s="33"/>
    </row>
    <row r="369" spans="1:73" s="3" customFormat="1" x14ac:dyDescent="0.25">
      <c r="A369" s="2"/>
      <c r="C369" s="2"/>
      <c r="E369" s="2"/>
      <c r="F369" s="2"/>
      <c r="G369" s="2"/>
      <c r="H369" s="2"/>
      <c r="I369" s="2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  <c r="AY369" s="33"/>
      <c r="AZ369" s="33"/>
      <c r="BA369" s="33"/>
      <c r="BB369" s="33"/>
      <c r="BC369" s="33"/>
      <c r="BD369" s="33"/>
      <c r="BE369" s="33"/>
      <c r="BF369" s="33"/>
      <c r="BG369" s="33"/>
      <c r="BH369" s="33"/>
      <c r="BI369" s="33"/>
      <c r="BJ369" s="33"/>
      <c r="BK369" s="33"/>
      <c r="BL369" s="33"/>
      <c r="BM369" s="33"/>
      <c r="BN369" s="33"/>
      <c r="BO369" s="33"/>
      <c r="BP369" s="33"/>
      <c r="BQ369" s="33"/>
      <c r="BR369" s="33"/>
      <c r="BS369" s="33"/>
      <c r="BT369" s="33"/>
      <c r="BU369" s="33"/>
    </row>
    <row r="370" spans="1:73" s="3" customFormat="1" x14ac:dyDescent="0.25">
      <c r="A370" s="2"/>
      <c r="C370" s="2"/>
      <c r="E370" s="2"/>
      <c r="F370" s="2"/>
      <c r="G370" s="2"/>
      <c r="H370" s="2"/>
      <c r="I370" s="2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  <c r="BG370" s="33"/>
      <c r="BH370" s="33"/>
      <c r="BI370" s="33"/>
      <c r="BJ370" s="33"/>
      <c r="BK370" s="33"/>
      <c r="BL370" s="33"/>
      <c r="BM370" s="33"/>
      <c r="BN370" s="33"/>
      <c r="BO370" s="33"/>
      <c r="BP370" s="33"/>
      <c r="BQ370" s="33"/>
      <c r="BR370" s="33"/>
      <c r="BS370" s="33"/>
      <c r="BT370" s="33"/>
      <c r="BU370" s="33"/>
    </row>
    <row r="371" spans="1:73" s="3" customFormat="1" x14ac:dyDescent="0.25">
      <c r="A371" s="2"/>
      <c r="C371" s="2"/>
      <c r="E371" s="2"/>
      <c r="F371" s="2"/>
      <c r="G371" s="2"/>
      <c r="H371" s="2"/>
      <c r="I371" s="2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  <c r="AY371" s="33"/>
      <c r="AZ371" s="33"/>
      <c r="BA371" s="33"/>
      <c r="BB371" s="33"/>
      <c r="BC371" s="33"/>
      <c r="BD371" s="33"/>
      <c r="BE371" s="33"/>
      <c r="BF371" s="33"/>
      <c r="BG371" s="33"/>
      <c r="BH371" s="33"/>
      <c r="BI371" s="33"/>
      <c r="BJ371" s="33"/>
      <c r="BK371" s="33"/>
      <c r="BL371" s="33"/>
      <c r="BM371" s="33"/>
      <c r="BN371" s="33"/>
      <c r="BO371" s="33"/>
      <c r="BP371" s="33"/>
      <c r="BQ371" s="33"/>
      <c r="BR371" s="33"/>
      <c r="BS371" s="33"/>
      <c r="BT371" s="33"/>
      <c r="BU371" s="33"/>
    </row>
    <row r="372" spans="1:73" s="3" customFormat="1" x14ac:dyDescent="0.25">
      <c r="A372" s="2"/>
      <c r="C372" s="2"/>
      <c r="E372" s="2"/>
      <c r="F372" s="2"/>
      <c r="G372" s="2"/>
      <c r="H372" s="2"/>
      <c r="I372" s="2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  <c r="AY372" s="33"/>
      <c r="AZ372" s="33"/>
      <c r="BA372" s="33"/>
      <c r="BB372" s="33"/>
      <c r="BC372" s="33"/>
      <c r="BD372" s="33"/>
      <c r="BE372" s="33"/>
      <c r="BF372" s="33"/>
      <c r="BG372" s="33"/>
      <c r="BH372" s="33"/>
      <c r="BI372" s="33"/>
      <c r="BJ372" s="33"/>
      <c r="BK372" s="33"/>
      <c r="BL372" s="33"/>
      <c r="BM372" s="33"/>
      <c r="BN372" s="33"/>
      <c r="BO372" s="33"/>
      <c r="BP372" s="33"/>
      <c r="BQ372" s="33"/>
      <c r="BR372" s="33"/>
      <c r="BS372" s="33"/>
      <c r="BT372" s="33"/>
      <c r="BU372" s="33"/>
    </row>
    <row r="373" spans="1:73" s="3" customFormat="1" x14ac:dyDescent="0.25">
      <c r="A373" s="2"/>
      <c r="C373" s="2"/>
      <c r="E373" s="2"/>
      <c r="F373" s="2"/>
      <c r="G373" s="2"/>
      <c r="H373" s="2"/>
      <c r="I373" s="2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  <c r="AY373" s="33"/>
      <c r="AZ373" s="33"/>
      <c r="BA373" s="33"/>
      <c r="BB373" s="33"/>
      <c r="BC373" s="33"/>
      <c r="BD373" s="33"/>
      <c r="BE373" s="33"/>
      <c r="BF373" s="33"/>
      <c r="BG373" s="33"/>
      <c r="BH373" s="33"/>
      <c r="BI373" s="33"/>
      <c r="BJ373" s="33"/>
      <c r="BK373" s="33"/>
      <c r="BL373" s="33"/>
      <c r="BM373" s="33"/>
      <c r="BN373" s="33"/>
      <c r="BO373" s="33"/>
      <c r="BP373" s="33"/>
      <c r="BQ373" s="33"/>
      <c r="BR373" s="33"/>
      <c r="BS373" s="33"/>
      <c r="BT373" s="33"/>
      <c r="BU373" s="33"/>
    </row>
    <row r="374" spans="1:73" s="3" customFormat="1" x14ac:dyDescent="0.25">
      <c r="A374" s="2"/>
      <c r="C374" s="2"/>
      <c r="E374" s="2"/>
      <c r="F374" s="2"/>
      <c r="G374" s="2"/>
      <c r="H374" s="2"/>
      <c r="I374" s="2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  <c r="AY374" s="33"/>
      <c r="AZ374" s="33"/>
      <c r="BA374" s="33"/>
      <c r="BB374" s="33"/>
      <c r="BC374" s="33"/>
      <c r="BD374" s="33"/>
      <c r="BE374" s="33"/>
      <c r="BF374" s="33"/>
      <c r="BG374" s="33"/>
      <c r="BH374" s="33"/>
      <c r="BI374" s="33"/>
      <c r="BJ374" s="33"/>
      <c r="BK374" s="33"/>
      <c r="BL374" s="33"/>
      <c r="BM374" s="33"/>
      <c r="BN374" s="33"/>
      <c r="BO374" s="33"/>
      <c r="BP374" s="33"/>
      <c r="BQ374" s="33"/>
      <c r="BR374" s="33"/>
      <c r="BS374" s="33"/>
      <c r="BT374" s="33"/>
      <c r="BU374" s="33"/>
    </row>
    <row r="375" spans="1:73" s="3" customFormat="1" x14ac:dyDescent="0.25">
      <c r="A375" s="2"/>
      <c r="C375" s="2"/>
      <c r="E375" s="2"/>
      <c r="F375" s="2"/>
      <c r="G375" s="2"/>
      <c r="H375" s="2"/>
      <c r="I375" s="2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  <c r="AY375" s="33"/>
      <c r="AZ375" s="33"/>
      <c r="BA375" s="33"/>
      <c r="BB375" s="33"/>
      <c r="BC375" s="33"/>
      <c r="BD375" s="33"/>
      <c r="BE375" s="33"/>
      <c r="BF375" s="33"/>
      <c r="BG375" s="33"/>
      <c r="BH375" s="33"/>
      <c r="BI375" s="33"/>
      <c r="BJ375" s="33"/>
      <c r="BK375" s="33"/>
      <c r="BL375" s="33"/>
      <c r="BM375" s="33"/>
      <c r="BN375" s="33"/>
      <c r="BO375" s="33"/>
      <c r="BP375" s="33"/>
      <c r="BQ375" s="33"/>
      <c r="BR375" s="33"/>
      <c r="BS375" s="33"/>
      <c r="BT375" s="33"/>
      <c r="BU375" s="33"/>
    </row>
    <row r="376" spans="1:73" s="3" customFormat="1" x14ac:dyDescent="0.25">
      <c r="A376" s="2"/>
      <c r="C376" s="2"/>
      <c r="E376" s="2"/>
      <c r="F376" s="2"/>
      <c r="G376" s="2"/>
      <c r="H376" s="2"/>
      <c r="I376" s="2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  <c r="BG376" s="33"/>
      <c r="BH376" s="33"/>
      <c r="BI376" s="33"/>
      <c r="BJ376" s="33"/>
      <c r="BK376" s="33"/>
      <c r="BL376" s="33"/>
      <c r="BM376" s="33"/>
      <c r="BN376" s="33"/>
      <c r="BO376" s="33"/>
      <c r="BP376" s="33"/>
      <c r="BQ376" s="33"/>
      <c r="BR376" s="33"/>
      <c r="BS376" s="33"/>
      <c r="BT376" s="33"/>
      <c r="BU376" s="33"/>
    </row>
    <row r="377" spans="1:73" s="3" customFormat="1" x14ac:dyDescent="0.25">
      <c r="A377" s="2"/>
      <c r="C377" s="2"/>
      <c r="E377" s="2"/>
      <c r="F377" s="2"/>
      <c r="G377" s="2"/>
      <c r="H377" s="2"/>
      <c r="I377" s="2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  <c r="BG377" s="33"/>
      <c r="BH377" s="33"/>
      <c r="BI377" s="33"/>
      <c r="BJ377" s="33"/>
      <c r="BK377" s="33"/>
      <c r="BL377" s="33"/>
      <c r="BM377" s="33"/>
      <c r="BN377" s="33"/>
      <c r="BO377" s="33"/>
      <c r="BP377" s="33"/>
      <c r="BQ377" s="33"/>
      <c r="BR377" s="33"/>
      <c r="BS377" s="33"/>
      <c r="BT377" s="33"/>
      <c r="BU377" s="33"/>
    </row>
    <row r="378" spans="1:73" s="3" customFormat="1" x14ac:dyDescent="0.25">
      <c r="A378" s="2"/>
      <c r="C378" s="2"/>
      <c r="E378" s="2"/>
      <c r="F378" s="2"/>
      <c r="G378" s="2"/>
      <c r="H378" s="2"/>
      <c r="I378" s="2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  <c r="BG378" s="33"/>
      <c r="BH378" s="33"/>
      <c r="BI378" s="33"/>
      <c r="BJ378" s="33"/>
      <c r="BK378" s="33"/>
      <c r="BL378" s="33"/>
      <c r="BM378" s="33"/>
      <c r="BN378" s="33"/>
      <c r="BO378" s="33"/>
      <c r="BP378" s="33"/>
      <c r="BQ378" s="33"/>
      <c r="BR378" s="33"/>
      <c r="BS378" s="33"/>
      <c r="BT378" s="33"/>
      <c r="BU378" s="33"/>
    </row>
    <row r="379" spans="1:73" s="3" customFormat="1" x14ac:dyDescent="0.25">
      <c r="A379" s="2"/>
      <c r="C379" s="2"/>
      <c r="E379" s="2"/>
      <c r="F379" s="2"/>
      <c r="G379" s="2"/>
      <c r="H379" s="2"/>
      <c r="I379" s="2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  <c r="BG379" s="33"/>
      <c r="BH379" s="33"/>
      <c r="BI379" s="33"/>
      <c r="BJ379" s="33"/>
      <c r="BK379" s="33"/>
      <c r="BL379" s="33"/>
      <c r="BM379" s="33"/>
      <c r="BN379" s="33"/>
      <c r="BO379" s="33"/>
      <c r="BP379" s="33"/>
      <c r="BQ379" s="33"/>
      <c r="BR379" s="33"/>
      <c r="BS379" s="33"/>
      <c r="BT379" s="33"/>
      <c r="BU379" s="33"/>
    </row>
    <row r="380" spans="1:73" s="3" customFormat="1" x14ac:dyDescent="0.25">
      <c r="A380" s="2"/>
      <c r="C380" s="2"/>
      <c r="E380" s="2"/>
      <c r="F380" s="2"/>
      <c r="G380" s="2"/>
      <c r="H380" s="2"/>
      <c r="I380" s="2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3"/>
      <c r="AZ380" s="33"/>
      <c r="BA380" s="33"/>
      <c r="BB380" s="33"/>
      <c r="BC380" s="33"/>
      <c r="BD380" s="33"/>
      <c r="BE380" s="33"/>
      <c r="BF380" s="33"/>
      <c r="BG380" s="33"/>
      <c r="BH380" s="33"/>
      <c r="BI380" s="33"/>
      <c r="BJ380" s="33"/>
      <c r="BK380" s="33"/>
      <c r="BL380" s="33"/>
      <c r="BM380" s="33"/>
      <c r="BN380" s="33"/>
      <c r="BO380" s="33"/>
      <c r="BP380" s="33"/>
      <c r="BQ380" s="33"/>
      <c r="BR380" s="33"/>
      <c r="BS380" s="33"/>
      <c r="BT380" s="33"/>
      <c r="BU380" s="33"/>
    </row>
    <row r="381" spans="1:73" s="3" customFormat="1" x14ac:dyDescent="0.25">
      <c r="A381" s="2"/>
      <c r="C381" s="2"/>
      <c r="E381" s="2"/>
      <c r="F381" s="2"/>
      <c r="G381" s="2"/>
      <c r="H381" s="2"/>
      <c r="I381" s="2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3"/>
      <c r="AZ381" s="33"/>
      <c r="BA381" s="33"/>
      <c r="BB381" s="33"/>
      <c r="BC381" s="33"/>
      <c r="BD381" s="33"/>
      <c r="BE381" s="33"/>
      <c r="BF381" s="33"/>
      <c r="BG381" s="33"/>
      <c r="BH381" s="33"/>
      <c r="BI381" s="33"/>
      <c r="BJ381" s="33"/>
      <c r="BK381" s="33"/>
      <c r="BL381" s="33"/>
      <c r="BM381" s="33"/>
      <c r="BN381" s="33"/>
      <c r="BO381" s="33"/>
      <c r="BP381" s="33"/>
      <c r="BQ381" s="33"/>
      <c r="BR381" s="33"/>
      <c r="BS381" s="33"/>
      <c r="BT381" s="33"/>
      <c r="BU381" s="33"/>
    </row>
    <row r="382" spans="1:73" s="3" customFormat="1" x14ac:dyDescent="0.25">
      <c r="A382" s="2"/>
      <c r="C382" s="2"/>
      <c r="E382" s="2"/>
      <c r="F382" s="2"/>
      <c r="G382" s="2"/>
      <c r="H382" s="2"/>
      <c r="I382" s="2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33"/>
      <c r="BJ382" s="33"/>
      <c r="BK382" s="33"/>
      <c r="BL382" s="33"/>
      <c r="BM382" s="33"/>
      <c r="BN382" s="33"/>
      <c r="BO382" s="33"/>
      <c r="BP382" s="33"/>
      <c r="BQ382" s="33"/>
      <c r="BR382" s="33"/>
      <c r="BS382" s="33"/>
      <c r="BT382" s="33"/>
      <c r="BU382" s="33"/>
    </row>
    <row r="383" spans="1:73" s="3" customFormat="1" x14ac:dyDescent="0.25">
      <c r="A383" s="2"/>
      <c r="C383" s="2"/>
      <c r="E383" s="2"/>
      <c r="F383" s="2"/>
      <c r="G383" s="2"/>
      <c r="H383" s="2"/>
      <c r="I383" s="2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  <c r="AY383" s="33"/>
      <c r="AZ383" s="33"/>
      <c r="BA383" s="33"/>
      <c r="BB383" s="33"/>
      <c r="BC383" s="33"/>
      <c r="BD383" s="33"/>
      <c r="BE383" s="33"/>
      <c r="BF383" s="33"/>
      <c r="BG383" s="33"/>
      <c r="BH383" s="33"/>
      <c r="BI383" s="33"/>
      <c r="BJ383" s="33"/>
      <c r="BK383" s="33"/>
      <c r="BL383" s="33"/>
      <c r="BM383" s="33"/>
      <c r="BN383" s="33"/>
      <c r="BO383" s="33"/>
      <c r="BP383" s="33"/>
      <c r="BQ383" s="33"/>
      <c r="BR383" s="33"/>
      <c r="BS383" s="33"/>
      <c r="BT383" s="33"/>
      <c r="BU383" s="33"/>
    </row>
    <row r="384" spans="1:73" s="3" customFormat="1" x14ac:dyDescent="0.25">
      <c r="A384" s="2"/>
      <c r="C384" s="2"/>
      <c r="E384" s="2"/>
      <c r="F384" s="2"/>
      <c r="G384" s="2"/>
      <c r="H384" s="2"/>
      <c r="I384" s="2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  <c r="AY384" s="33"/>
      <c r="AZ384" s="33"/>
      <c r="BA384" s="33"/>
      <c r="BB384" s="33"/>
      <c r="BC384" s="33"/>
      <c r="BD384" s="33"/>
      <c r="BE384" s="33"/>
      <c r="BF384" s="33"/>
      <c r="BG384" s="33"/>
      <c r="BH384" s="33"/>
      <c r="BI384" s="33"/>
      <c r="BJ384" s="33"/>
      <c r="BK384" s="33"/>
      <c r="BL384" s="33"/>
      <c r="BM384" s="33"/>
      <c r="BN384" s="33"/>
      <c r="BO384" s="33"/>
      <c r="BP384" s="33"/>
      <c r="BQ384" s="33"/>
      <c r="BR384" s="33"/>
      <c r="BS384" s="33"/>
      <c r="BT384" s="33"/>
      <c r="BU384" s="33"/>
    </row>
    <row r="385" spans="1:73" s="3" customFormat="1" x14ac:dyDescent="0.25">
      <c r="A385" s="2"/>
      <c r="C385" s="2"/>
      <c r="E385" s="2"/>
      <c r="F385" s="2"/>
      <c r="G385" s="2"/>
      <c r="H385" s="2"/>
      <c r="I385" s="2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  <c r="AY385" s="33"/>
      <c r="AZ385" s="33"/>
      <c r="BA385" s="33"/>
      <c r="BB385" s="33"/>
      <c r="BC385" s="33"/>
      <c r="BD385" s="33"/>
      <c r="BE385" s="33"/>
      <c r="BF385" s="33"/>
      <c r="BG385" s="33"/>
      <c r="BH385" s="33"/>
      <c r="BI385" s="33"/>
      <c r="BJ385" s="33"/>
      <c r="BK385" s="33"/>
      <c r="BL385" s="33"/>
      <c r="BM385" s="33"/>
      <c r="BN385" s="33"/>
      <c r="BO385" s="33"/>
      <c r="BP385" s="33"/>
      <c r="BQ385" s="33"/>
      <c r="BR385" s="33"/>
      <c r="BS385" s="33"/>
      <c r="BT385" s="33"/>
      <c r="BU385" s="33"/>
    </row>
    <row r="386" spans="1:73" s="3" customFormat="1" x14ac:dyDescent="0.25">
      <c r="A386" s="2"/>
      <c r="C386" s="2"/>
      <c r="E386" s="2"/>
      <c r="F386" s="2"/>
      <c r="G386" s="2"/>
      <c r="H386" s="2"/>
      <c r="I386" s="2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  <c r="AY386" s="33"/>
      <c r="AZ386" s="33"/>
      <c r="BA386" s="33"/>
      <c r="BB386" s="33"/>
      <c r="BC386" s="33"/>
      <c r="BD386" s="33"/>
      <c r="BE386" s="33"/>
      <c r="BF386" s="33"/>
      <c r="BG386" s="33"/>
      <c r="BH386" s="33"/>
      <c r="BI386" s="33"/>
      <c r="BJ386" s="33"/>
      <c r="BK386" s="33"/>
      <c r="BL386" s="33"/>
      <c r="BM386" s="33"/>
      <c r="BN386" s="33"/>
      <c r="BO386" s="33"/>
      <c r="BP386" s="33"/>
      <c r="BQ386" s="33"/>
      <c r="BR386" s="33"/>
      <c r="BS386" s="33"/>
      <c r="BT386" s="33"/>
      <c r="BU386" s="33"/>
    </row>
    <row r="387" spans="1:73" s="3" customFormat="1" x14ac:dyDescent="0.25">
      <c r="A387" s="2"/>
      <c r="C387" s="2"/>
      <c r="E387" s="2"/>
      <c r="F387" s="2"/>
      <c r="G387" s="2"/>
      <c r="H387" s="2"/>
      <c r="I387" s="2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  <c r="AY387" s="33"/>
      <c r="AZ387" s="33"/>
      <c r="BA387" s="33"/>
      <c r="BB387" s="33"/>
      <c r="BC387" s="33"/>
      <c r="BD387" s="33"/>
      <c r="BE387" s="33"/>
      <c r="BF387" s="33"/>
      <c r="BG387" s="33"/>
      <c r="BH387" s="33"/>
      <c r="BI387" s="33"/>
      <c r="BJ387" s="33"/>
      <c r="BK387" s="33"/>
      <c r="BL387" s="33"/>
      <c r="BM387" s="33"/>
      <c r="BN387" s="33"/>
      <c r="BO387" s="33"/>
      <c r="BP387" s="33"/>
      <c r="BQ387" s="33"/>
      <c r="BR387" s="33"/>
      <c r="BS387" s="33"/>
      <c r="BT387" s="33"/>
      <c r="BU387" s="33"/>
    </row>
    <row r="388" spans="1:73" s="3" customFormat="1" x14ac:dyDescent="0.25">
      <c r="A388" s="2"/>
      <c r="C388" s="2"/>
      <c r="E388" s="2"/>
      <c r="F388" s="2"/>
      <c r="G388" s="2"/>
      <c r="H388" s="2"/>
      <c r="I388" s="2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3"/>
      <c r="AZ388" s="33"/>
      <c r="BA388" s="33"/>
      <c r="BB388" s="33"/>
      <c r="BC388" s="33"/>
      <c r="BD388" s="33"/>
      <c r="BE388" s="33"/>
      <c r="BF388" s="33"/>
      <c r="BG388" s="33"/>
      <c r="BH388" s="33"/>
      <c r="BI388" s="33"/>
      <c r="BJ388" s="33"/>
      <c r="BK388" s="33"/>
      <c r="BL388" s="33"/>
      <c r="BM388" s="33"/>
      <c r="BN388" s="33"/>
      <c r="BO388" s="33"/>
      <c r="BP388" s="33"/>
      <c r="BQ388" s="33"/>
      <c r="BR388" s="33"/>
      <c r="BS388" s="33"/>
      <c r="BT388" s="33"/>
      <c r="BU388" s="33"/>
    </row>
    <row r="389" spans="1:73" s="3" customFormat="1" x14ac:dyDescent="0.25">
      <c r="A389" s="2"/>
      <c r="C389" s="2"/>
      <c r="E389" s="2"/>
      <c r="F389" s="2"/>
      <c r="G389" s="2"/>
      <c r="H389" s="2"/>
      <c r="I389" s="2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  <c r="AY389" s="33"/>
      <c r="AZ389" s="33"/>
      <c r="BA389" s="33"/>
      <c r="BB389" s="33"/>
      <c r="BC389" s="33"/>
      <c r="BD389" s="33"/>
      <c r="BE389" s="33"/>
      <c r="BF389" s="33"/>
      <c r="BG389" s="33"/>
      <c r="BH389" s="33"/>
      <c r="BI389" s="33"/>
      <c r="BJ389" s="33"/>
      <c r="BK389" s="33"/>
      <c r="BL389" s="33"/>
      <c r="BM389" s="33"/>
      <c r="BN389" s="33"/>
      <c r="BO389" s="33"/>
      <c r="BP389" s="33"/>
      <c r="BQ389" s="33"/>
      <c r="BR389" s="33"/>
      <c r="BS389" s="33"/>
      <c r="BT389" s="33"/>
      <c r="BU389" s="33"/>
    </row>
    <row r="390" spans="1:73" s="3" customFormat="1" x14ac:dyDescent="0.25">
      <c r="A390" s="2"/>
      <c r="C390" s="2"/>
      <c r="E390" s="2"/>
      <c r="F390" s="2"/>
      <c r="G390" s="2"/>
      <c r="H390" s="2"/>
      <c r="I390" s="2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  <c r="AY390" s="33"/>
      <c r="AZ390" s="33"/>
      <c r="BA390" s="33"/>
      <c r="BB390" s="33"/>
      <c r="BC390" s="33"/>
      <c r="BD390" s="33"/>
      <c r="BE390" s="33"/>
      <c r="BF390" s="33"/>
      <c r="BG390" s="33"/>
      <c r="BH390" s="33"/>
      <c r="BI390" s="33"/>
      <c r="BJ390" s="33"/>
      <c r="BK390" s="33"/>
      <c r="BL390" s="33"/>
      <c r="BM390" s="33"/>
      <c r="BN390" s="33"/>
      <c r="BO390" s="33"/>
      <c r="BP390" s="33"/>
      <c r="BQ390" s="33"/>
      <c r="BR390" s="33"/>
      <c r="BS390" s="33"/>
      <c r="BT390" s="33"/>
      <c r="BU390" s="33"/>
    </row>
    <row r="391" spans="1:73" s="3" customFormat="1" x14ac:dyDescent="0.25">
      <c r="A391" s="2"/>
      <c r="C391" s="2"/>
      <c r="E391" s="2"/>
      <c r="F391" s="2"/>
      <c r="G391" s="2"/>
      <c r="H391" s="2"/>
      <c r="I391" s="2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  <c r="AY391" s="33"/>
      <c r="AZ391" s="33"/>
      <c r="BA391" s="33"/>
      <c r="BB391" s="33"/>
      <c r="BC391" s="33"/>
      <c r="BD391" s="33"/>
      <c r="BE391" s="33"/>
      <c r="BF391" s="33"/>
      <c r="BG391" s="33"/>
      <c r="BH391" s="33"/>
      <c r="BI391" s="33"/>
      <c r="BJ391" s="33"/>
      <c r="BK391" s="33"/>
      <c r="BL391" s="33"/>
      <c r="BM391" s="33"/>
      <c r="BN391" s="33"/>
      <c r="BO391" s="33"/>
      <c r="BP391" s="33"/>
      <c r="BQ391" s="33"/>
      <c r="BR391" s="33"/>
      <c r="BS391" s="33"/>
      <c r="BT391" s="33"/>
      <c r="BU391" s="33"/>
    </row>
    <row r="392" spans="1:73" s="3" customFormat="1" x14ac:dyDescent="0.25">
      <c r="A392" s="2"/>
      <c r="C392" s="2"/>
      <c r="E392" s="2"/>
      <c r="F392" s="2"/>
      <c r="G392" s="2"/>
      <c r="H392" s="2"/>
      <c r="I392" s="2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  <c r="AY392" s="33"/>
      <c r="AZ392" s="33"/>
      <c r="BA392" s="33"/>
      <c r="BB392" s="33"/>
      <c r="BC392" s="33"/>
      <c r="BD392" s="33"/>
      <c r="BE392" s="33"/>
      <c r="BF392" s="33"/>
      <c r="BG392" s="33"/>
      <c r="BH392" s="33"/>
      <c r="BI392" s="33"/>
      <c r="BJ392" s="33"/>
      <c r="BK392" s="33"/>
      <c r="BL392" s="33"/>
      <c r="BM392" s="33"/>
      <c r="BN392" s="33"/>
      <c r="BO392" s="33"/>
      <c r="BP392" s="33"/>
      <c r="BQ392" s="33"/>
      <c r="BR392" s="33"/>
      <c r="BS392" s="33"/>
      <c r="BT392" s="33"/>
      <c r="BU392" s="33"/>
    </row>
    <row r="393" spans="1:73" s="3" customFormat="1" x14ac:dyDescent="0.25">
      <c r="A393" s="2"/>
      <c r="C393" s="2"/>
      <c r="E393" s="2"/>
      <c r="F393" s="2"/>
      <c r="G393" s="2"/>
      <c r="H393" s="2"/>
      <c r="I393" s="2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  <c r="AY393" s="33"/>
      <c r="AZ393" s="33"/>
      <c r="BA393" s="33"/>
      <c r="BB393" s="33"/>
      <c r="BC393" s="33"/>
      <c r="BD393" s="33"/>
      <c r="BE393" s="33"/>
      <c r="BF393" s="33"/>
      <c r="BG393" s="33"/>
      <c r="BH393" s="33"/>
      <c r="BI393" s="33"/>
      <c r="BJ393" s="33"/>
      <c r="BK393" s="33"/>
      <c r="BL393" s="33"/>
      <c r="BM393" s="33"/>
      <c r="BN393" s="33"/>
      <c r="BO393" s="33"/>
      <c r="BP393" s="33"/>
      <c r="BQ393" s="33"/>
      <c r="BR393" s="33"/>
      <c r="BS393" s="33"/>
      <c r="BT393" s="33"/>
      <c r="BU393" s="33"/>
    </row>
    <row r="394" spans="1:73" s="3" customFormat="1" x14ac:dyDescent="0.25">
      <c r="A394" s="2"/>
      <c r="C394" s="2"/>
      <c r="E394" s="2"/>
      <c r="F394" s="2"/>
      <c r="G394" s="2"/>
      <c r="H394" s="2"/>
      <c r="I394" s="2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  <c r="AY394" s="33"/>
      <c r="AZ394" s="33"/>
      <c r="BA394" s="33"/>
      <c r="BB394" s="33"/>
      <c r="BC394" s="33"/>
      <c r="BD394" s="33"/>
      <c r="BE394" s="33"/>
      <c r="BF394" s="33"/>
      <c r="BG394" s="33"/>
      <c r="BH394" s="33"/>
      <c r="BI394" s="33"/>
      <c r="BJ394" s="33"/>
      <c r="BK394" s="33"/>
      <c r="BL394" s="33"/>
      <c r="BM394" s="33"/>
      <c r="BN394" s="33"/>
      <c r="BO394" s="33"/>
      <c r="BP394" s="33"/>
      <c r="BQ394" s="33"/>
      <c r="BR394" s="33"/>
      <c r="BS394" s="33"/>
      <c r="BT394" s="33"/>
      <c r="BU394" s="33"/>
    </row>
    <row r="395" spans="1:73" s="3" customFormat="1" x14ac:dyDescent="0.25">
      <c r="A395" s="2"/>
      <c r="C395" s="2"/>
      <c r="E395" s="2"/>
      <c r="F395" s="2"/>
      <c r="G395" s="2"/>
      <c r="H395" s="2"/>
      <c r="I395" s="2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  <c r="AY395" s="33"/>
      <c r="AZ395" s="33"/>
      <c r="BA395" s="33"/>
      <c r="BB395" s="33"/>
      <c r="BC395" s="33"/>
      <c r="BD395" s="33"/>
      <c r="BE395" s="33"/>
      <c r="BF395" s="33"/>
      <c r="BG395" s="33"/>
      <c r="BH395" s="33"/>
      <c r="BI395" s="33"/>
      <c r="BJ395" s="33"/>
      <c r="BK395" s="33"/>
      <c r="BL395" s="33"/>
      <c r="BM395" s="33"/>
      <c r="BN395" s="33"/>
      <c r="BO395" s="33"/>
      <c r="BP395" s="33"/>
      <c r="BQ395" s="33"/>
      <c r="BR395" s="33"/>
      <c r="BS395" s="33"/>
      <c r="BT395" s="33"/>
      <c r="BU395" s="33"/>
    </row>
    <row r="396" spans="1:73" s="3" customFormat="1" x14ac:dyDescent="0.25">
      <c r="A396" s="2"/>
      <c r="C396" s="2"/>
      <c r="E396" s="2"/>
      <c r="F396" s="2"/>
      <c r="G396" s="2"/>
      <c r="H396" s="2"/>
      <c r="I396" s="2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  <c r="AY396" s="33"/>
      <c r="AZ396" s="33"/>
      <c r="BA396" s="33"/>
      <c r="BB396" s="33"/>
      <c r="BC396" s="33"/>
      <c r="BD396" s="33"/>
      <c r="BE396" s="33"/>
      <c r="BF396" s="33"/>
      <c r="BG396" s="33"/>
      <c r="BH396" s="33"/>
      <c r="BI396" s="33"/>
      <c r="BJ396" s="33"/>
      <c r="BK396" s="33"/>
      <c r="BL396" s="33"/>
      <c r="BM396" s="33"/>
      <c r="BN396" s="33"/>
      <c r="BO396" s="33"/>
      <c r="BP396" s="33"/>
      <c r="BQ396" s="33"/>
      <c r="BR396" s="33"/>
      <c r="BS396" s="33"/>
      <c r="BT396" s="33"/>
      <c r="BU396" s="33"/>
    </row>
    <row r="397" spans="1:73" s="3" customFormat="1" x14ac:dyDescent="0.25">
      <c r="A397" s="2"/>
      <c r="C397" s="2"/>
      <c r="E397" s="2"/>
      <c r="F397" s="2"/>
      <c r="G397" s="2"/>
      <c r="H397" s="2"/>
      <c r="I397" s="2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  <c r="AY397" s="33"/>
      <c r="AZ397" s="33"/>
      <c r="BA397" s="33"/>
      <c r="BB397" s="33"/>
      <c r="BC397" s="33"/>
      <c r="BD397" s="33"/>
      <c r="BE397" s="33"/>
      <c r="BF397" s="33"/>
      <c r="BG397" s="33"/>
      <c r="BH397" s="33"/>
      <c r="BI397" s="33"/>
      <c r="BJ397" s="33"/>
      <c r="BK397" s="33"/>
      <c r="BL397" s="33"/>
      <c r="BM397" s="33"/>
      <c r="BN397" s="33"/>
      <c r="BO397" s="33"/>
      <c r="BP397" s="33"/>
      <c r="BQ397" s="33"/>
      <c r="BR397" s="33"/>
      <c r="BS397" s="33"/>
      <c r="BT397" s="33"/>
      <c r="BU397" s="33"/>
    </row>
    <row r="398" spans="1:73" s="3" customFormat="1" x14ac:dyDescent="0.25">
      <c r="A398" s="2"/>
      <c r="C398" s="2"/>
      <c r="E398" s="2"/>
      <c r="F398" s="2"/>
      <c r="G398" s="2"/>
      <c r="H398" s="2"/>
      <c r="I398" s="2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  <c r="AV398" s="33"/>
      <c r="AW398" s="33"/>
      <c r="AX398" s="33"/>
      <c r="AY398" s="33"/>
      <c r="AZ398" s="33"/>
      <c r="BA398" s="33"/>
      <c r="BB398" s="33"/>
      <c r="BC398" s="33"/>
      <c r="BD398" s="33"/>
      <c r="BE398" s="33"/>
      <c r="BF398" s="33"/>
      <c r="BG398" s="33"/>
      <c r="BH398" s="33"/>
      <c r="BI398" s="33"/>
      <c r="BJ398" s="33"/>
      <c r="BK398" s="33"/>
      <c r="BL398" s="33"/>
      <c r="BM398" s="33"/>
      <c r="BN398" s="33"/>
      <c r="BO398" s="33"/>
      <c r="BP398" s="33"/>
      <c r="BQ398" s="33"/>
      <c r="BR398" s="33"/>
      <c r="BS398" s="33"/>
      <c r="BT398" s="33"/>
      <c r="BU398" s="33"/>
    </row>
    <row r="399" spans="1:73" s="3" customFormat="1" x14ac:dyDescent="0.25">
      <c r="A399" s="2"/>
      <c r="C399" s="2"/>
      <c r="E399" s="2"/>
      <c r="F399" s="2"/>
      <c r="G399" s="2"/>
      <c r="H399" s="2"/>
      <c r="I399" s="2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  <c r="AZ399" s="33"/>
      <c r="BA399" s="33"/>
      <c r="BB399" s="33"/>
      <c r="BC399" s="33"/>
      <c r="BD399" s="33"/>
      <c r="BE399" s="33"/>
      <c r="BF399" s="33"/>
      <c r="BG399" s="33"/>
      <c r="BH399" s="33"/>
      <c r="BI399" s="33"/>
      <c r="BJ399" s="33"/>
      <c r="BK399" s="33"/>
      <c r="BL399" s="33"/>
      <c r="BM399" s="33"/>
      <c r="BN399" s="33"/>
      <c r="BO399" s="33"/>
      <c r="BP399" s="33"/>
      <c r="BQ399" s="33"/>
      <c r="BR399" s="33"/>
      <c r="BS399" s="33"/>
      <c r="BT399" s="33"/>
      <c r="BU399" s="33"/>
    </row>
    <row r="400" spans="1:73" s="3" customFormat="1" x14ac:dyDescent="0.25">
      <c r="A400" s="2"/>
      <c r="C400" s="2"/>
      <c r="E400" s="2"/>
      <c r="F400" s="2"/>
      <c r="G400" s="2"/>
      <c r="H400" s="2"/>
      <c r="I400" s="2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  <c r="AY400" s="33"/>
      <c r="AZ400" s="33"/>
      <c r="BA400" s="33"/>
      <c r="BB400" s="33"/>
      <c r="BC400" s="33"/>
      <c r="BD400" s="33"/>
      <c r="BE400" s="33"/>
      <c r="BF400" s="33"/>
      <c r="BG400" s="33"/>
      <c r="BH400" s="33"/>
      <c r="BI400" s="33"/>
      <c r="BJ400" s="33"/>
      <c r="BK400" s="33"/>
      <c r="BL400" s="33"/>
      <c r="BM400" s="33"/>
      <c r="BN400" s="33"/>
      <c r="BO400" s="33"/>
      <c r="BP400" s="33"/>
      <c r="BQ400" s="33"/>
      <c r="BR400" s="33"/>
      <c r="BS400" s="33"/>
      <c r="BT400" s="33"/>
      <c r="BU400" s="33"/>
    </row>
    <row r="401" spans="1:73" s="3" customFormat="1" x14ac:dyDescent="0.25">
      <c r="A401" s="2"/>
      <c r="C401" s="2"/>
      <c r="E401" s="2"/>
      <c r="F401" s="2"/>
      <c r="G401" s="2"/>
      <c r="H401" s="2"/>
      <c r="I401" s="2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  <c r="AY401" s="33"/>
      <c r="AZ401" s="33"/>
      <c r="BA401" s="33"/>
      <c r="BB401" s="33"/>
      <c r="BC401" s="33"/>
      <c r="BD401" s="33"/>
      <c r="BE401" s="33"/>
      <c r="BF401" s="33"/>
      <c r="BG401" s="33"/>
      <c r="BH401" s="33"/>
      <c r="BI401" s="33"/>
      <c r="BJ401" s="33"/>
      <c r="BK401" s="33"/>
      <c r="BL401" s="33"/>
      <c r="BM401" s="33"/>
      <c r="BN401" s="33"/>
      <c r="BO401" s="33"/>
      <c r="BP401" s="33"/>
      <c r="BQ401" s="33"/>
      <c r="BR401" s="33"/>
      <c r="BS401" s="33"/>
      <c r="BT401" s="33"/>
      <c r="BU401" s="33"/>
    </row>
    <row r="402" spans="1:73" s="3" customFormat="1" x14ac:dyDescent="0.25">
      <c r="A402" s="2"/>
      <c r="C402" s="2"/>
      <c r="E402" s="2"/>
      <c r="F402" s="2"/>
      <c r="G402" s="2"/>
      <c r="H402" s="2"/>
      <c r="I402" s="2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R402" s="33"/>
      <c r="AS402" s="33"/>
      <c r="AT402" s="33"/>
      <c r="AU402" s="33"/>
      <c r="AV402" s="33"/>
      <c r="AW402" s="33"/>
      <c r="AX402" s="33"/>
      <c r="AY402" s="33"/>
      <c r="AZ402" s="33"/>
      <c r="BA402" s="33"/>
      <c r="BB402" s="33"/>
      <c r="BC402" s="33"/>
      <c r="BD402" s="33"/>
      <c r="BE402" s="33"/>
      <c r="BF402" s="33"/>
      <c r="BG402" s="33"/>
      <c r="BH402" s="33"/>
      <c r="BI402" s="33"/>
      <c r="BJ402" s="33"/>
      <c r="BK402" s="33"/>
      <c r="BL402" s="33"/>
      <c r="BM402" s="33"/>
      <c r="BN402" s="33"/>
      <c r="BO402" s="33"/>
      <c r="BP402" s="33"/>
      <c r="BQ402" s="33"/>
      <c r="BR402" s="33"/>
      <c r="BS402" s="33"/>
      <c r="BT402" s="33"/>
      <c r="BU402" s="33"/>
    </row>
    <row r="403" spans="1:73" s="3" customFormat="1" x14ac:dyDescent="0.25">
      <c r="A403" s="2"/>
      <c r="C403" s="2"/>
      <c r="E403" s="2"/>
      <c r="F403" s="2"/>
      <c r="G403" s="2"/>
      <c r="H403" s="2"/>
      <c r="I403" s="2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  <c r="AU403" s="33"/>
      <c r="AV403" s="33"/>
      <c r="AW403" s="33"/>
      <c r="AX403" s="33"/>
      <c r="AY403" s="33"/>
      <c r="AZ403" s="33"/>
      <c r="BA403" s="33"/>
      <c r="BB403" s="33"/>
      <c r="BC403" s="33"/>
      <c r="BD403" s="33"/>
      <c r="BE403" s="33"/>
      <c r="BF403" s="33"/>
      <c r="BG403" s="33"/>
      <c r="BH403" s="33"/>
      <c r="BI403" s="33"/>
      <c r="BJ403" s="33"/>
      <c r="BK403" s="33"/>
      <c r="BL403" s="33"/>
      <c r="BM403" s="33"/>
      <c r="BN403" s="33"/>
      <c r="BO403" s="33"/>
      <c r="BP403" s="33"/>
      <c r="BQ403" s="33"/>
      <c r="BR403" s="33"/>
      <c r="BS403" s="33"/>
      <c r="BT403" s="33"/>
      <c r="BU403" s="33"/>
    </row>
    <row r="404" spans="1:73" s="3" customFormat="1" x14ac:dyDescent="0.25">
      <c r="A404" s="2"/>
      <c r="C404" s="2"/>
      <c r="E404" s="2"/>
      <c r="F404" s="2"/>
      <c r="G404" s="2"/>
      <c r="H404" s="2"/>
      <c r="I404" s="2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  <c r="AS404" s="33"/>
      <c r="AT404" s="33"/>
      <c r="AU404" s="33"/>
      <c r="AV404" s="33"/>
      <c r="AW404" s="33"/>
      <c r="AX404" s="33"/>
      <c r="AY404" s="33"/>
      <c r="AZ404" s="33"/>
      <c r="BA404" s="33"/>
      <c r="BB404" s="33"/>
      <c r="BC404" s="33"/>
      <c r="BD404" s="33"/>
      <c r="BE404" s="33"/>
      <c r="BF404" s="33"/>
      <c r="BG404" s="33"/>
      <c r="BH404" s="33"/>
      <c r="BI404" s="33"/>
      <c r="BJ404" s="33"/>
      <c r="BK404" s="33"/>
      <c r="BL404" s="33"/>
      <c r="BM404" s="33"/>
      <c r="BN404" s="33"/>
      <c r="BO404" s="33"/>
      <c r="BP404" s="33"/>
      <c r="BQ404" s="33"/>
      <c r="BR404" s="33"/>
      <c r="BS404" s="33"/>
      <c r="BT404" s="33"/>
      <c r="BU404" s="33"/>
    </row>
    <row r="405" spans="1:73" s="3" customFormat="1" x14ac:dyDescent="0.25">
      <c r="A405" s="2"/>
      <c r="C405" s="2"/>
      <c r="E405" s="2"/>
      <c r="F405" s="2"/>
      <c r="G405" s="2"/>
      <c r="H405" s="2"/>
      <c r="I405" s="2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  <c r="AU405" s="33"/>
      <c r="AV405" s="33"/>
      <c r="AW405" s="33"/>
      <c r="AX405" s="33"/>
      <c r="AY405" s="33"/>
      <c r="AZ405" s="33"/>
      <c r="BA405" s="33"/>
      <c r="BB405" s="33"/>
      <c r="BC405" s="33"/>
      <c r="BD405" s="33"/>
      <c r="BE405" s="33"/>
      <c r="BF405" s="33"/>
      <c r="BG405" s="33"/>
      <c r="BH405" s="33"/>
      <c r="BI405" s="33"/>
      <c r="BJ405" s="33"/>
      <c r="BK405" s="33"/>
      <c r="BL405" s="33"/>
      <c r="BM405" s="33"/>
      <c r="BN405" s="33"/>
      <c r="BO405" s="33"/>
      <c r="BP405" s="33"/>
      <c r="BQ405" s="33"/>
      <c r="BR405" s="33"/>
      <c r="BS405" s="33"/>
      <c r="BT405" s="33"/>
      <c r="BU405" s="33"/>
    </row>
    <row r="406" spans="1:73" s="3" customFormat="1" x14ac:dyDescent="0.25">
      <c r="A406" s="2"/>
      <c r="C406" s="2"/>
      <c r="E406" s="2"/>
      <c r="F406" s="2"/>
      <c r="G406" s="2"/>
      <c r="H406" s="2"/>
      <c r="I406" s="2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P406" s="33"/>
      <c r="AQ406" s="33"/>
      <c r="AR406" s="33"/>
      <c r="AS406" s="33"/>
      <c r="AT406" s="33"/>
      <c r="AU406" s="33"/>
      <c r="AV406" s="33"/>
      <c r="AW406" s="33"/>
      <c r="AX406" s="33"/>
      <c r="AY406" s="33"/>
      <c r="AZ406" s="33"/>
      <c r="BA406" s="33"/>
      <c r="BB406" s="33"/>
      <c r="BC406" s="33"/>
      <c r="BD406" s="33"/>
      <c r="BE406" s="33"/>
      <c r="BF406" s="33"/>
      <c r="BG406" s="33"/>
      <c r="BH406" s="33"/>
      <c r="BI406" s="33"/>
      <c r="BJ406" s="33"/>
      <c r="BK406" s="33"/>
      <c r="BL406" s="33"/>
      <c r="BM406" s="33"/>
      <c r="BN406" s="33"/>
      <c r="BO406" s="33"/>
      <c r="BP406" s="33"/>
      <c r="BQ406" s="33"/>
      <c r="BR406" s="33"/>
      <c r="BS406" s="33"/>
      <c r="BT406" s="33"/>
      <c r="BU406" s="33"/>
    </row>
    <row r="407" spans="1:73" s="3" customFormat="1" x14ac:dyDescent="0.25">
      <c r="A407" s="2"/>
      <c r="C407" s="2"/>
      <c r="E407" s="2"/>
      <c r="F407" s="2"/>
      <c r="G407" s="2"/>
      <c r="H407" s="2"/>
      <c r="I407" s="2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  <c r="AM407" s="33"/>
      <c r="AN407" s="33"/>
      <c r="AO407" s="33"/>
      <c r="AP407" s="33"/>
      <c r="AQ407" s="33"/>
      <c r="AR407" s="33"/>
      <c r="AS407" s="33"/>
      <c r="AT407" s="33"/>
      <c r="AU407" s="33"/>
      <c r="AV407" s="33"/>
      <c r="AW407" s="33"/>
      <c r="AX407" s="33"/>
      <c r="AY407" s="33"/>
      <c r="AZ407" s="33"/>
      <c r="BA407" s="33"/>
      <c r="BB407" s="33"/>
      <c r="BC407" s="33"/>
      <c r="BD407" s="33"/>
      <c r="BE407" s="33"/>
      <c r="BF407" s="33"/>
      <c r="BG407" s="33"/>
      <c r="BH407" s="33"/>
      <c r="BI407" s="33"/>
      <c r="BJ407" s="33"/>
      <c r="BK407" s="33"/>
      <c r="BL407" s="33"/>
      <c r="BM407" s="33"/>
      <c r="BN407" s="33"/>
      <c r="BO407" s="33"/>
      <c r="BP407" s="33"/>
      <c r="BQ407" s="33"/>
      <c r="BR407" s="33"/>
      <c r="BS407" s="33"/>
      <c r="BT407" s="33"/>
      <c r="BU407" s="33"/>
    </row>
    <row r="408" spans="1:73" s="3" customFormat="1" x14ac:dyDescent="0.25">
      <c r="A408" s="2"/>
      <c r="C408" s="2"/>
      <c r="E408" s="2"/>
      <c r="F408" s="2"/>
      <c r="G408" s="2"/>
      <c r="H408" s="2"/>
      <c r="I408" s="2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  <c r="AM408" s="33"/>
      <c r="AN408" s="33"/>
      <c r="AO408" s="33"/>
      <c r="AP408" s="33"/>
      <c r="AQ408" s="33"/>
      <c r="AR408" s="33"/>
      <c r="AS408" s="33"/>
      <c r="AT408" s="33"/>
      <c r="AU408" s="33"/>
      <c r="AV408" s="33"/>
      <c r="AW408" s="33"/>
      <c r="AX408" s="33"/>
      <c r="AY408" s="33"/>
      <c r="AZ408" s="33"/>
      <c r="BA408" s="33"/>
      <c r="BB408" s="33"/>
      <c r="BC408" s="33"/>
      <c r="BD408" s="33"/>
      <c r="BE408" s="33"/>
      <c r="BF408" s="33"/>
      <c r="BG408" s="33"/>
      <c r="BH408" s="33"/>
      <c r="BI408" s="33"/>
      <c r="BJ408" s="33"/>
      <c r="BK408" s="33"/>
      <c r="BL408" s="33"/>
      <c r="BM408" s="33"/>
      <c r="BN408" s="33"/>
      <c r="BO408" s="33"/>
      <c r="BP408" s="33"/>
      <c r="BQ408" s="33"/>
      <c r="BR408" s="33"/>
      <c r="BS408" s="33"/>
      <c r="BT408" s="33"/>
      <c r="BU408" s="33"/>
    </row>
    <row r="409" spans="1:73" s="3" customFormat="1" x14ac:dyDescent="0.25">
      <c r="A409" s="2"/>
      <c r="C409" s="2"/>
      <c r="E409" s="2"/>
      <c r="F409" s="2"/>
      <c r="G409" s="2"/>
      <c r="H409" s="2"/>
      <c r="I409" s="2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  <c r="AM409" s="33"/>
      <c r="AN409" s="33"/>
      <c r="AO409" s="33"/>
      <c r="AP409" s="33"/>
      <c r="AQ409" s="33"/>
      <c r="AR409" s="33"/>
      <c r="AS409" s="33"/>
      <c r="AT409" s="33"/>
      <c r="AU409" s="33"/>
      <c r="AV409" s="33"/>
      <c r="AW409" s="33"/>
      <c r="AX409" s="33"/>
      <c r="AY409" s="33"/>
      <c r="AZ409" s="33"/>
      <c r="BA409" s="33"/>
      <c r="BB409" s="33"/>
      <c r="BC409" s="33"/>
      <c r="BD409" s="33"/>
      <c r="BE409" s="33"/>
      <c r="BF409" s="33"/>
      <c r="BG409" s="33"/>
      <c r="BH409" s="33"/>
      <c r="BI409" s="33"/>
      <c r="BJ409" s="33"/>
      <c r="BK409" s="33"/>
      <c r="BL409" s="33"/>
      <c r="BM409" s="33"/>
      <c r="BN409" s="33"/>
      <c r="BO409" s="33"/>
      <c r="BP409" s="33"/>
      <c r="BQ409" s="33"/>
      <c r="BR409" s="33"/>
      <c r="BS409" s="33"/>
      <c r="BT409" s="33"/>
      <c r="BU409" s="33"/>
    </row>
    <row r="410" spans="1:73" s="3" customFormat="1" x14ac:dyDescent="0.25">
      <c r="A410" s="2"/>
      <c r="C410" s="2"/>
      <c r="E410" s="2"/>
      <c r="F410" s="2"/>
      <c r="G410" s="2"/>
      <c r="H410" s="2"/>
      <c r="I410" s="2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  <c r="AU410" s="33"/>
      <c r="AV410" s="33"/>
      <c r="AW410" s="33"/>
      <c r="AX410" s="33"/>
      <c r="AY410" s="33"/>
      <c r="AZ410" s="33"/>
      <c r="BA410" s="33"/>
      <c r="BB410" s="33"/>
      <c r="BC410" s="33"/>
      <c r="BD410" s="33"/>
      <c r="BE410" s="33"/>
      <c r="BF410" s="33"/>
      <c r="BG410" s="33"/>
      <c r="BH410" s="33"/>
      <c r="BI410" s="33"/>
      <c r="BJ410" s="33"/>
      <c r="BK410" s="33"/>
      <c r="BL410" s="33"/>
      <c r="BM410" s="33"/>
      <c r="BN410" s="33"/>
      <c r="BO410" s="33"/>
      <c r="BP410" s="33"/>
      <c r="BQ410" s="33"/>
      <c r="BR410" s="33"/>
      <c r="BS410" s="33"/>
      <c r="BT410" s="33"/>
      <c r="BU410" s="33"/>
    </row>
    <row r="411" spans="1:73" s="3" customFormat="1" x14ac:dyDescent="0.25">
      <c r="A411" s="2"/>
      <c r="C411" s="2"/>
      <c r="E411" s="2"/>
      <c r="F411" s="2"/>
      <c r="G411" s="2"/>
      <c r="H411" s="2"/>
      <c r="I411" s="2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  <c r="AM411" s="33"/>
      <c r="AN411" s="33"/>
      <c r="AO411" s="33"/>
      <c r="AP411" s="33"/>
      <c r="AQ411" s="33"/>
      <c r="AR411" s="33"/>
      <c r="AS411" s="33"/>
      <c r="AT411" s="33"/>
      <c r="AU411" s="33"/>
      <c r="AV411" s="33"/>
      <c r="AW411" s="33"/>
      <c r="AX411" s="33"/>
      <c r="AY411" s="33"/>
      <c r="AZ411" s="33"/>
      <c r="BA411" s="33"/>
      <c r="BB411" s="33"/>
      <c r="BC411" s="33"/>
      <c r="BD411" s="33"/>
      <c r="BE411" s="33"/>
      <c r="BF411" s="33"/>
      <c r="BG411" s="33"/>
      <c r="BH411" s="33"/>
      <c r="BI411" s="33"/>
      <c r="BJ411" s="33"/>
      <c r="BK411" s="33"/>
      <c r="BL411" s="33"/>
      <c r="BM411" s="33"/>
      <c r="BN411" s="33"/>
      <c r="BO411" s="33"/>
      <c r="BP411" s="33"/>
      <c r="BQ411" s="33"/>
      <c r="BR411" s="33"/>
      <c r="BS411" s="33"/>
      <c r="BT411" s="33"/>
      <c r="BU411" s="33"/>
    </row>
    <row r="412" spans="1:73" s="3" customFormat="1" x14ac:dyDescent="0.25">
      <c r="A412" s="2"/>
      <c r="C412" s="2"/>
      <c r="E412" s="2"/>
      <c r="F412" s="2"/>
      <c r="G412" s="2"/>
      <c r="H412" s="2"/>
      <c r="I412" s="2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R412" s="33"/>
      <c r="AS412" s="33"/>
      <c r="AT412" s="33"/>
      <c r="AU412" s="33"/>
      <c r="AV412" s="33"/>
      <c r="AW412" s="33"/>
      <c r="AX412" s="33"/>
      <c r="AY412" s="33"/>
      <c r="AZ412" s="33"/>
      <c r="BA412" s="33"/>
      <c r="BB412" s="33"/>
      <c r="BC412" s="33"/>
      <c r="BD412" s="33"/>
      <c r="BE412" s="33"/>
      <c r="BF412" s="33"/>
      <c r="BG412" s="33"/>
      <c r="BH412" s="33"/>
      <c r="BI412" s="33"/>
      <c r="BJ412" s="33"/>
      <c r="BK412" s="33"/>
      <c r="BL412" s="33"/>
      <c r="BM412" s="33"/>
      <c r="BN412" s="33"/>
      <c r="BO412" s="33"/>
      <c r="BP412" s="33"/>
      <c r="BQ412" s="33"/>
      <c r="BR412" s="33"/>
      <c r="BS412" s="33"/>
      <c r="BT412" s="33"/>
      <c r="BU412" s="33"/>
    </row>
    <row r="413" spans="1:73" s="3" customFormat="1" x14ac:dyDescent="0.25">
      <c r="A413" s="2"/>
      <c r="C413" s="2"/>
      <c r="E413" s="2"/>
      <c r="F413" s="2"/>
      <c r="G413" s="2"/>
      <c r="H413" s="2"/>
      <c r="I413" s="2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  <c r="AR413" s="33"/>
      <c r="AS413" s="33"/>
      <c r="AT413" s="33"/>
      <c r="AU413" s="33"/>
      <c r="AV413" s="33"/>
      <c r="AW413" s="33"/>
      <c r="AX413" s="33"/>
      <c r="AY413" s="33"/>
      <c r="AZ413" s="33"/>
      <c r="BA413" s="33"/>
      <c r="BB413" s="33"/>
      <c r="BC413" s="33"/>
      <c r="BD413" s="33"/>
      <c r="BE413" s="33"/>
      <c r="BF413" s="33"/>
      <c r="BG413" s="33"/>
      <c r="BH413" s="33"/>
      <c r="BI413" s="33"/>
      <c r="BJ413" s="33"/>
      <c r="BK413" s="33"/>
      <c r="BL413" s="33"/>
      <c r="BM413" s="33"/>
      <c r="BN413" s="33"/>
      <c r="BO413" s="33"/>
      <c r="BP413" s="33"/>
      <c r="BQ413" s="33"/>
      <c r="BR413" s="33"/>
      <c r="BS413" s="33"/>
      <c r="BT413" s="33"/>
      <c r="BU413" s="33"/>
    </row>
    <row r="414" spans="1:73" s="3" customFormat="1" x14ac:dyDescent="0.25">
      <c r="A414" s="2"/>
      <c r="C414" s="2"/>
      <c r="E414" s="2"/>
      <c r="F414" s="2"/>
      <c r="G414" s="2"/>
      <c r="H414" s="2"/>
      <c r="I414" s="2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  <c r="AU414" s="33"/>
      <c r="AV414" s="33"/>
      <c r="AW414" s="33"/>
      <c r="AX414" s="33"/>
      <c r="AY414" s="33"/>
      <c r="AZ414" s="33"/>
      <c r="BA414" s="33"/>
      <c r="BB414" s="33"/>
      <c r="BC414" s="33"/>
      <c r="BD414" s="33"/>
      <c r="BE414" s="33"/>
      <c r="BF414" s="33"/>
      <c r="BG414" s="33"/>
      <c r="BH414" s="33"/>
      <c r="BI414" s="33"/>
      <c r="BJ414" s="33"/>
      <c r="BK414" s="33"/>
      <c r="BL414" s="33"/>
      <c r="BM414" s="33"/>
      <c r="BN414" s="33"/>
      <c r="BO414" s="33"/>
      <c r="BP414" s="33"/>
      <c r="BQ414" s="33"/>
      <c r="BR414" s="33"/>
      <c r="BS414" s="33"/>
      <c r="BT414" s="33"/>
      <c r="BU414" s="33"/>
    </row>
    <row r="415" spans="1:73" s="3" customFormat="1" x14ac:dyDescent="0.25">
      <c r="A415" s="2"/>
      <c r="C415" s="2"/>
      <c r="E415" s="2"/>
      <c r="F415" s="2"/>
      <c r="G415" s="2"/>
      <c r="H415" s="2"/>
      <c r="I415" s="2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  <c r="AV415" s="33"/>
      <c r="AW415" s="33"/>
      <c r="AX415" s="33"/>
      <c r="AY415" s="33"/>
      <c r="AZ415" s="33"/>
      <c r="BA415" s="33"/>
      <c r="BB415" s="33"/>
      <c r="BC415" s="33"/>
      <c r="BD415" s="33"/>
      <c r="BE415" s="33"/>
      <c r="BF415" s="33"/>
      <c r="BG415" s="33"/>
      <c r="BH415" s="33"/>
      <c r="BI415" s="33"/>
      <c r="BJ415" s="33"/>
      <c r="BK415" s="33"/>
      <c r="BL415" s="33"/>
      <c r="BM415" s="33"/>
      <c r="BN415" s="33"/>
      <c r="BO415" s="33"/>
      <c r="BP415" s="33"/>
      <c r="BQ415" s="33"/>
      <c r="BR415" s="33"/>
      <c r="BS415" s="33"/>
      <c r="BT415" s="33"/>
      <c r="BU415" s="33"/>
    </row>
    <row r="416" spans="1:73" s="3" customFormat="1" x14ac:dyDescent="0.25">
      <c r="A416" s="2"/>
      <c r="C416" s="2"/>
      <c r="E416" s="2"/>
      <c r="F416" s="2"/>
      <c r="G416" s="2"/>
      <c r="H416" s="2"/>
      <c r="I416" s="2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R416" s="33"/>
      <c r="AS416" s="33"/>
      <c r="AT416" s="33"/>
      <c r="AU416" s="33"/>
      <c r="AV416" s="33"/>
      <c r="AW416" s="33"/>
      <c r="AX416" s="33"/>
      <c r="AY416" s="33"/>
      <c r="AZ416" s="33"/>
      <c r="BA416" s="33"/>
      <c r="BB416" s="33"/>
      <c r="BC416" s="33"/>
      <c r="BD416" s="33"/>
      <c r="BE416" s="33"/>
      <c r="BF416" s="33"/>
      <c r="BG416" s="33"/>
      <c r="BH416" s="33"/>
      <c r="BI416" s="33"/>
      <c r="BJ416" s="33"/>
      <c r="BK416" s="33"/>
      <c r="BL416" s="33"/>
      <c r="BM416" s="33"/>
      <c r="BN416" s="33"/>
      <c r="BO416" s="33"/>
      <c r="BP416" s="33"/>
      <c r="BQ416" s="33"/>
      <c r="BR416" s="33"/>
      <c r="BS416" s="33"/>
      <c r="BT416" s="33"/>
      <c r="BU416" s="33"/>
    </row>
    <row r="417" spans="1:73" s="3" customFormat="1" x14ac:dyDescent="0.25">
      <c r="A417" s="2"/>
      <c r="C417" s="2"/>
      <c r="E417" s="2"/>
      <c r="F417" s="2"/>
      <c r="G417" s="2"/>
      <c r="H417" s="2"/>
      <c r="I417" s="2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R417" s="33"/>
      <c r="AS417" s="33"/>
      <c r="AT417" s="33"/>
      <c r="AU417" s="33"/>
      <c r="AV417" s="33"/>
      <c r="AW417" s="33"/>
      <c r="AX417" s="33"/>
      <c r="AY417" s="33"/>
      <c r="AZ417" s="33"/>
      <c r="BA417" s="33"/>
      <c r="BB417" s="33"/>
      <c r="BC417" s="33"/>
      <c r="BD417" s="33"/>
      <c r="BE417" s="33"/>
      <c r="BF417" s="33"/>
      <c r="BG417" s="33"/>
      <c r="BH417" s="33"/>
      <c r="BI417" s="33"/>
      <c r="BJ417" s="33"/>
      <c r="BK417" s="33"/>
      <c r="BL417" s="33"/>
      <c r="BM417" s="33"/>
      <c r="BN417" s="33"/>
      <c r="BO417" s="33"/>
      <c r="BP417" s="33"/>
      <c r="BQ417" s="33"/>
      <c r="BR417" s="33"/>
      <c r="BS417" s="33"/>
      <c r="BT417" s="33"/>
      <c r="BU417" s="33"/>
    </row>
    <row r="418" spans="1:73" s="3" customFormat="1" x14ac:dyDescent="0.25">
      <c r="A418" s="2"/>
      <c r="C418" s="2"/>
      <c r="E418" s="2"/>
      <c r="F418" s="2"/>
      <c r="G418" s="2"/>
      <c r="H418" s="2"/>
      <c r="I418" s="2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  <c r="AS418" s="33"/>
      <c r="AT418" s="33"/>
      <c r="AU418" s="33"/>
      <c r="AV418" s="33"/>
      <c r="AW418" s="33"/>
      <c r="AX418" s="33"/>
      <c r="AY418" s="33"/>
      <c r="AZ418" s="33"/>
      <c r="BA418" s="33"/>
      <c r="BB418" s="33"/>
      <c r="BC418" s="33"/>
      <c r="BD418" s="33"/>
      <c r="BE418" s="33"/>
      <c r="BF418" s="33"/>
      <c r="BG418" s="33"/>
      <c r="BH418" s="33"/>
      <c r="BI418" s="33"/>
      <c r="BJ418" s="33"/>
      <c r="BK418" s="33"/>
      <c r="BL418" s="33"/>
      <c r="BM418" s="33"/>
      <c r="BN418" s="33"/>
      <c r="BO418" s="33"/>
      <c r="BP418" s="33"/>
      <c r="BQ418" s="33"/>
      <c r="BR418" s="33"/>
      <c r="BS418" s="33"/>
      <c r="BT418" s="33"/>
      <c r="BU418" s="33"/>
    </row>
    <row r="419" spans="1:73" s="3" customFormat="1" x14ac:dyDescent="0.25">
      <c r="A419" s="2"/>
      <c r="C419" s="2"/>
      <c r="E419" s="2"/>
      <c r="F419" s="2"/>
      <c r="G419" s="2"/>
      <c r="H419" s="2"/>
      <c r="I419" s="2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  <c r="AU419" s="33"/>
      <c r="AV419" s="33"/>
      <c r="AW419" s="33"/>
      <c r="AX419" s="33"/>
      <c r="AY419" s="33"/>
      <c r="AZ419" s="33"/>
      <c r="BA419" s="33"/>
      <c r="BB419" s="33"/>
      <c r="BC419" s="33"/>
      <c r="BD419" s="33"/>
      <c r="BE419" s="33"/>
      <c r="BF419" s="33"/>
      <c r="BG419" s="33"/>
      <c r="BH419" s="33"/>
      <c r="BI419" s="33"/>
      <c r="BJ419" s="33"/>
      <c r="BK419" s="33"/>
      <c r="BL419" s="33"/>
      <c r="BM419" s="33"/>
      <c r="BN419" s="33"/>
      <c r="BO419" s="33"/>
      <c r="BP419" s="33"/>
      <c r="BQ419" s="33"/>
      <c r="BR419" s="33"/>
      <c r="BS419" s="33"/>
      <c r="BT419" s="33"/>
      <c r="BU419" s="33"/>
    </row>
    <row r="420" spans="1:73" s="3" customFormat="1" x14ac:dyDescent="0.25">
      <c r="A420" s="2"/>
      <c r="C420" s="2"/>
      <c r="E420" s="2"/>
      <c r="F420" s="2"/>
      <c r="G420" s="2"/>
      <c r="H420" s="2"/>
      <c r="I420" s="2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R420" s="33"/>
      <c r="AS420" s="33"/>
      <c r="AT420" s="33"/>
      <c r="AU420" s="33"/>
      <c r="AV420" s="33"/>
      <c r="AW420" s="33"/>
      <c r="AX420" s="33"/>
      <c r="AY420" s="33"/>
      <c r="AZ420" s="33"/>
      <c r="BA420" s="33"/>
      <c r="BB420" s="33"/>
      <c r="BC420" s="33"/>
      <c r="BD420" s="33"/>
      <c r="BE420" s="33"/>
      <c r="BF420" s="33"/>
      <c r="BG420" s="33"/>
      <c r="BH420" s="33"/>
      <c r="BI420" s="33"/>
      <c r="BJ420" s="33"/>
      <c r="BK420" s="33"/>
      <c r="BL420" s="33"/>
      <c r="BM420" s="33"/>
      <c r="BN420" s="33"/>
      <c r="BO420" s="33"/>
      <c r="BP420" s="33"/>
      <c r="BQ420" s="33"/>
      <c r="BR420" s="33"/>
      <c r="BS420" s="33"/>
      <c r="BT420" s="33"/>
      <c r="BU420" s="33"/>
    </row>
    <row r="421" spans="1:73" s="3" customFormat="1" x14ac:dyDescent="0.25">
      <c r="A421" s="2"/>
      <c r="C421" s="2"/>
      <c r="E421" s="2"/>
      <c r="F421" s="2"/>
      <c r="G421" s="2"/>
      <c r="H421" s="2"/>
      <c r="I421" s="2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  <c r="AU421" s="33"/>
      <c r="AV421" s="33"/>
      <c r="AW421" s="33"/>
      <c r="AX421" s="33"/>
      <c r="AY421" s="33"/>
      <c r="AZ421" s="33"/>
      <c r="BA421" s="33"/>
      <c r="BB421" s="33"/>
      <c r="BC421" s="33"/>
      <c r="BD421" s="33"/>
      <c r="BE421" s="33"/>
      <c r="BF421" s="33"/>
      <c r="BG421" s="33"/>
      <c r="BH421" s="33"/>
      <c r="BI421" s="33"/>
      <c r="BJ421" s="33"/>
      <c r="BK421" s="33"/>
      <c r="BL421" s="33"/>
      <c r="BM421" s="33"/>
      <c r="BN421" s="33"/>
      <c r="BO421" s="33"/>
      <c r="BP421" s="33"/>
      <c r="BQ421" s="33"/>
      <c r="BR421" s="33"/>
      <c r="BS421" s="33"/>
      <c r="BT421" s="33"/>
      <c r="BU421" s="33"/>
    </row>
    <row r="422" spans="1:73" s="3" customFormat="1" x14ac:dyDescent="0.25">
      <c r="A422" s="2"/>
      <c r="C422" s="2"/>
      <c r="E422" s="2"/>
      <c r="F422" s="2"/>
      <c r="G422" s="2"/>
      <c r="H422" s="2"/>
      <c r="I422" s="2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  <c r="AS422" s="33"/>
      <c r="AT422" s="33"/>
      <c r="AU422" s="33"/>
      <c r="AV422" s="33"/>
      <c r="AW422" s="33"/>
      <c r="AX422" s="33"/>
      <c r="AY422" s="33"/>
      <c r="AZ422" s="33"/>
      <c r="BA422" s="33"/>
      <c r="BB422" s="33"/>
      <c r="BC422" s="33"/>
      <c r="BD422" s="33"/>
      <c r="BE422" s="33"/>
      <c r="BF422" s="33"/>
      <c r="BG422" s="33"/>
      <c r="BH422" s="33"/>
      <c r="BI422" s="33"/>
      <c r="BJ422" s="33"/>
      <c r="BK422" s="33"/>
      <c r="BL422" s="33"/>
      <c r="BM422" s="33"/>
      <c r="BN422" s="33"/>
      <c r="BO422" s="33"/>
      <c r="BP422" s="33"/>
      <c r="BQ422" s="33"/>
      <c r="BR422" s="33"/>
      <c r="BS422" s="33"/>
      <c r="BT422" s="33"/>
      <c r="BU422" s="33"/>
    </row>
    <row r="423" spans="1:73" s="3" customFormat="1" x14ac:dyDescent="0.25">
      <c r="A423" s="2"/>
      <c r="C423" s="2"/>
      <c r="E423" s="2"/>
      <c r="F423" s="2"/>
      <c r="G423" s="2"/>
      <c r="H423" s="2"/>
      <c r="I423" s="2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  <c r="AR423" s="33"/>
      <c r="AS423" s="33"/>
      <c r="AT423" s="33"/>
      <c r="AU423" s="33"/>
      <c r="AV423" s="33"/>
      <c r="AW423" s="33"/>
      <c r="AX423" s="33"/>
      <c r="AY423" s="33"/>
      <c r="AZ423" s="33"/>
      <c r="BA423" s="33"/>
      <c r="BB423" s="33"/>
      <c r="BC423" s="33"/>
      <c r="BD423" s="33"/>
      <c r="BE423" s="33"/>
      <c r="BF423" s="33"/>
      <c r="BG423" s="33"/>
      <c r="BH423" s="33"/>
      <c r="BI423" s="33"/>
      <c r="BJ423" s="33"/>
      <c r="BK423" s="33"/>
      <c r="BL423" s="33"/>
      <c r="BM423" s="33"/>
      <c r="BN423" s="33"/>
      <c r="BO423" s="33"/>
      <c r="BP423" s="33"/>
      <c r="BQ423" s="33"/>
      <c r="BR423" s="33"/>
      <c r="BS423" s="33"/>
      <c r="BT423" s="33"/>
      <c r="BU423" s="33"/>
    </row>
    <row r="424" spans="1:73" s="3" customFormat="1" x14ac:dyDescent="0.25">
      <c r="A424" s="2"/>
      <c r="C424" s="2"/>
      <c r="E424" s="2"/>
      <c r="F424" s="2"/>
      <c r="G424" s="2"/>
      <c r="H424" s="2"/>
      <c r="I424" s="2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  <c r="AU424" s="33"/>
      <c r="AV424" s="33"/>
      <c r="AW424" s="33"/>
      <c r="AX424" s="33"/>
      <c r="AY424" s="33"/>
      <c r="AZ424" s="33"/>
      <c r="BA424" s="33"/>
      <c r="BB424" s="33"/>
      <c r="BC424" s="33"/>
      <c r="BD424" s="33"/>
      <c r="BE424" s="33"/>
      <c r="BF424" s="33"/>
      <c r="BG424" s="33"/>
      <c r="BH424" s="33"/>
      <c r="BI424" s="33"/>
      <c r="BJ424" s="33"/>
      <c r="BK424" s="33"/>
      <c r="BL424" s="33"/>
      <c r="BM424" s="33"/>
      <c r="BN424" s="33"/>
      <c r="BO424" s="33"/>
      <c r="BP424" s="33"/>
      <c r="BQ424" s="33"/>
      <c r="BR424" s="33"/>
      <c r="BS424" s="33"/>
      <c r="BT424" s="33"/>
      <c r="BU424" s="33"/>
    </row>
    <row r="425" spans="1:73" s="3" customFormat="1" x14ac:dyDescent="0.25">
      <c r="A425" s="2"/>
      <c r="C425" s="2"/>
      <c r="E425" s="2"/>
      <c r="F425" s="2"/>
      <c r="G425" s="2"/>
      <c r="H425" s="2"/>
      <c r="I425" s="2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U425" s="33"/>
      <c r="AV425" s="33"/>
      <c r="AW425" s="33"/>
      <c r="AX425" s="33"/>
      <c r="AY425" s="33"/>
      <c r="AZ425" s="33"/>
      <c r="BA425" s="33"/>
      <c r="BB425" s="33"/>
      <c r="BC425" s="33"/>
      <c r="BD425" s="33"/>
      <c r="BE425" s="33"/>
      <c r="BF425" s="33"/>
      <c r="BG425" s="33"/>
      <c r="BH425" s="33"/>
      <c r="BI425" s="33"/>
      <c r="BJ425" s="33"/>
      <c r="BK425" s="33"/>
      <c r="BL425" s="33"/>
      <c r="BM425" s="33"/>
      <c r="BN425" s="33"/>
      <c r="BO425" s="33"/>
      <c r="BP425" s="33"/>
      <c r="BQ425" s="33"/>
      <c r="BR425" s="33"/>
      <c r="BS425" s="33"/>
      <c r="BT425" s="33"/>
      <c r="BU425" s="33"/>
    </row>
    <row r="426" spans="1:73" s="3" customFormat="1" x14ac:dyDescent="0.25">
      <c r="A426" s="2"/>
      <c r="C426" s="2"/>
      <c r="E426" s="2"/>
      <c r="F426" s="2"/>
      <c r="G426" s="2"/>
      <c r="H426" s="2"/>
      <c r="I426" s="2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  <c r="AU426" s="33"/>
      <c r="AV426" s="33"/>
      <c r="AW426" s="33"/>
      <c r="AX426" s="33"/>
      <c r="AY426" s="33"/>
      <c r="AZ426" s="33"/>
      <c r="BA426" s="33"/>
      <c r="BB426" s="33"/>
      <c r="BC426" s="33"/>
      <c r="BD426" s="33"/>
      <c r="BE426" s="33"/>
      <c r="BF426" s="33"/>
      <c r="BG426" s="33"/>
      <c r="BH426" s="33"/>
      <c r="BI426" s="33"/>
      <c r="BJ426" s="33"/>
      <c r="BK426" s="33"/>
      <c r="BL426" s="33"/>
      <c r="BM426" s="33"/>
      <c r="BN426" s="33"/>
      <c r="BO426" s="33"/>
      <c r="BP426" s="33"/>
      <c r="BQ426" s="33"/>
      <c r="BR426" s="33"/>
      <c r="BS426" s="33"/>
      <c r="BT426" s="33"/>
      <c r="BU426" s="33"/>
    </row>
    <row r="427" spans="1:73" s="3" customFormat="1" x14ac:dyDescent="0.25">
      <c r="A427" s="2"/>
      <c r="C427" s="2"/>
      <c r="E427" s="2"/>
      <c r="F427" s="2"/>
      <c r="G427" s="2"/>
      <c r="H427" s="2"/>
      <c r="I427" s="2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  <c r="AS427" s="33"/>
      <c r="AT427" s="33"/>
      <c r="AU427" s="33"/>
      <c r="AV427" s="33"/>
      <c r="AW427" s="33"/>
      <c r="AX427" s="33"/>
      <c r="AY427" s="33"/>
      <c r="AZ427" s="33"/>
      <c r="BA427" s="33"/>
      <c r="BB427" s="33"/>
      <c r="BC427" s="33"/>
      <c r="BD427" s="33"/>
      <c r="BE427" s="33"/>
      <c r="BF427" s="33"/>
      <c r="BG427" s="33"/>
      <c r="BH427" s="33"/>
      <c r="BI427" s="33"/>
      <c r="BJ427" s="33"/>
      <c r="BK427" s="33"/>
      <c r="BL427" s="33"/>
      <c r="BM427" s="33"/>
      <c r="BN427" s="33"/>
      <c r="BO427" s="33"/>
      <c r="BP427" s="33"/>
      <c r="BQ427" s="33"/>
      <c r="BR427" s="33"/>
      <c r="BS427" s="33"/>
      <c r="BT427" s="33"/>
      <c r="BU427" s="33"/>
    </row>
    <row r="428" spans="1:73" s="3" customFormat="1" x14ac:dyDescent="0.25">
      <c r="A428" s="2"/>
      <c r="C428" s="2"/>
      <c r="E428" s="2"/>
      <c r="F428" s="2"/>
      <c r="G428" s="2"/>
      <c r="H428" s="2"/>
      <c r="I428" s="2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  <c r="AY428" s="33"/>
      <c r="AZ428" s="33"/>
      <c r="BA428" s="33"/>
      <c r="BB428" s="33"/>
      <c r="BC428" s="33"/>
      <c r="BD428" s="33"/>
      <c r="BE428" s="33"/>
      <c r="BF428" s="33"/>
      <c r="BG428" s="33"/>
      <c r="BH428" s="33"/>
      <c r="BI428" s="33"/>
      <c r="BJ428" s="33"/>
      <c r="BK428" s="33"/>
      <c r="BL428" s="33"/>
      <c r="BM428" s="33"/>
      <c r="BN428" s="33"/>
      <c r="BO428" s="33"/>
      <c r="BP428" s="33"/>
      <c r="BQ428" s="33"/>
      <c r="BR428" s="33"/>
      <c r="BS428" s="33"/>
      <c r="BT428" s="33"/>
      <c r="BU428" s="33"/>
    </row>
    <row r="429" spans="1:73" s="3" customFormat="1" x14ac:dyDescent="0.25">
      <c r="A429" s="2"/>
      <c r="C429" s="2"/>
      <c r="E429" s="2"/>
      <c r="F429" s="2"/>
      <c r="G429" s="2"/>
      <c r="H429" s="2"/>
      <c r="I429" s="2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  <c r="AO429" s="33"/>
      <c r="AP429" s="33"/>
      <c r="AQ429" s="33"/>
      <c r="AR429" s="33"/>
      <c r="AS429" s="33"/>
      <c r="AT429" s="33"/>
      <c r="AU429" s="33"/>
      <c r="AV429" s="33"/>
      <c r="AW429" s="33"/>
      <c r="AX429" s="33"/>
      <c r="AY429" s="33"/>
      <c r="AZ429" s="33"/>
      <c r="BA429" s="33"/>
      <c r="BB429" s="33"/>
      <c r="BC429" s="33"/>
      <c r="BD429" s="33"/>
      <c r="BE429" s="33"/>
      <c r="BF429" s="33"/>
      <c r="BG429" s="33"/>
      <c r="BH429" s="33"/>
      <c r="BI429" s="33"/>
      <c r="BJ429" s="33"/>
      <c r="BK429" s="33"/>
      <c r="BL429" s="33"/>
      <c r="BM429" s="33"/>
      <c r="BN429" s="33"/>
      <c r="BO429" s="33"/>
      <c r="BP429" s="33"/>
      <c r="BQ429" s="33"/>
      <c r="BR429" s="33"/>
      <c r="BS429" s="33"/>
      <c r="BT429" s="33"/>
      <c r="BU429" s="33"/>
    </row>
    <row r="430" spans="1:73" s="3" customFormat="1" x14ac:dyDescent="0.25">
      <c r="A430" s="2"/>
      <c r="C430" s="2"/>
      <c r="E430" s="2"/>
      <c r="F430" s="2"/>
      <c r="G430" s="2"/>
      <c r="H430" s="2"/>
      <c r="I430" s="2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  <c r="AR430" s="33"/>
      <c r="AS430" s="33"/>
      <c r="AT430" s="33"/>
      <c r="AU430" s="33"/>
      <c r="AV430" s="33"/>
      <c r="AW430" s="33"/>
      <c r="AX430" s="33"/>
      <c r="AY430" s="33"/>
      <c r="AZ430" s="33"/>
      <c r="BA430" s="33"/>
      <c r="BB430" s="33"/>
      <c r="BC430" s="33"/>
      <c r="BD430" s="33"/>
      <c r="BE430" s="33"/>
      <c r="BF430" s="33"/>
      <c r="BG430" s="33"/>
      <c r="BH430" s="33"/>
      <c r="BI430" s="33"/>
      <c r="BJ430" s="33"/>
      <c r="BK430" s="33"/>
      <c r="BL430" s="33"/>
      <c r="BM430" s="33"/>
      <c r="BN430" s="33"/>
      <c r="BO430" s="33"/>
      <c r="BP430" s="33"/>
      <c r="BQ430" s="33"/>
      <c r="BR430" s="33"/>
      <c r="BS430" s="33"/>
      <c r="BT430" s="33"/>
      <c r="BU430" s="33"/>
    </row>
    <row r="431" spans="1:73" s="3" customFormat="1" x14ac:dyDescent="0.25">
      <c r="A431" s="2"/>
      <c r="C431" s="2"/>
      <c r="E431" s="2"/>
      <c r="F431" s="2"/>
      <c r="G431" s="2"/>
      <c r="H431" s="2"/>
      <c r="I431" s="2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  <c r="AU431" s="33"/>
      <c r="AV431" s="33"/>
      <c r="AW431" s="33"/>
      <c r="AX431" s="33"/>
      <c r="AY431" s="33"/>
      <c r="AZ431" s="33"/>
      <c r="BA431" s="33"/>
      <c r="BB431" s="33"/>
      <c r="BC431" s="33"/>
      <c r="BD431" s="33"/>
      <c r="BE431" s="33"/>
      <c r="BF431" s="33"/>
      <c r="BG431" s="33"/>
      <c r="BH431" s="33"/>
      <c r="BI431" s="33"/>
      <c r="BJ431" s="33"/>
      <c r="BK431" s="33"/>
      <c r="BL431" s="33"/>
      <c r="BM431" s="33"/>
      <c r="BN431" s="33"/>
      <c r="BO431" s="33"/>
      <c r="BP431" s="33"/>
      <c r="BQ431" s="33"/>
      <c r="BR431" s="33"/>
      <c r="BS431" s="33"/>
      <c r="BT431" s="33"/>
      <c r="BU431" s="33"/>
    </row>
    <row r="432" spans="1:73" s="3" customFormat="1" x14ac:dyDescent="0.25">
      <c r="A432" s="2"/>
      <c r="C432" s="2"/>
      <c r="E432" s="2"/>
      <c r="F432" s="2"/>
      <c r="G432" s="2"/>
      <c r="H432" s="2"/>
      <c r="I432" s="2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  <c r="AP432" s="33"/>
      <c r="AQ432" s="33"/>
      <c r="AR432" s="33"/>
      <c r="AS432" s="33"/>
      <c r="AT432" s="33"/>
      <c r="AU432" s="33"/>
      <c r="AV432" s="33"/>
      <c r="AW432" s="33"/>
      <c r="AX432" s="33"/>
      <c r="AY432" s="33"/>
      <c r="AZ432" s="33"/>
      <c r="BA432" s="33"/>
      <c r="BB432" s="33"/>
      <c r="BC432" s="33"/>
      <c r="BD432" s="33"/>
      <c r="BE432" s="33"/>
      <c r="BF432" s="33"/>
      <c r="BG432" s="33"/>
      <c r="BH432" s="33"/>
      <c r="BI432" s="33"/>
      <c r="BJ432" s="33"/>
      <c r="BK432" s="33"/>
      <c r="BL432" s="33"/>
      <c r="BM432" s="33"/>
      <c r="BN432" s="33"/>
      <c r="BO432" s="33"/>
      <c r="BP432" s="33"/>
      <c r="BQ432" s="33"/>
      <c r="BR432" s="33"/>
      <c r="BS432" s="33"/>
      <c r="BT432" s="33"/>
      <c r="BU432" s="33"/>
    </row>
    <row r="433" spans="1:73" s="3" customFormat="1" x14ac:dyDescent="0.25">
      <c r="A433" s="2"/>
      <c r="C433" s="2"/>
      <c r="E433" s="2"/>
      <c r="F433" s="2"/>
      <c r="G433" s="2"/>
      <c r="H433" s="2"/>
      <c r="I433" s="2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R433" s="33"/>
      <c r="AS433" s="33"/>
      <c r="AT433" s="33"/>
      <c r="AU433" s="33"/>
      <c r="AV433" s="33"/>
      <c r="AW433" s="33"/>
      <c r="AX433" s="33"/>
      <c r="AY433" s="33"/>
      <c r="AZ433" s="33"/>
      <c r="BA433" s="33"/>
      <c r="BB433" s="33"/>
      <c r="BC433" s="33"/>
      <c r="BD433" s="33"/>
      <c r="BE433" s="33"/>
      <c r="BF433" s="33"/>
      <c r="BG433" s="33"/>
      <c r="BH433" s="33"/>
      <c r="BI433" s="33"/>
      <c r="BJ433" s="33"/>
      <c r="BK433" s="33"/>
      <c r="BL433" s="33"/>
      <c r="BM433" s="33"/>
      <c r="BN433" s="33"/>
      <c r="BO433" s="33"/>
      <c r="BP433" s="33"/>
      <c r="BQ433" s="33"/>
      <c r="BR433" s="33"/>
      <c r="BS433" s="33"/>
      <c r="BT433" s="33"/>
      <c r="BU433" s="33"/>
    </row>
    <row r="434" spans="1:73" s="3" customFormat="1" x14ac:dyDescent="0.25">
      <c r="A434" s="2"/>
      <c r="C434" s="2"/>
      <c r="E434" s="2"/>
      <c r="F434" s="2"/>
      <c r="G434" s="2"/>
      <c r="H434" s="2"/>
      <c r="I434" s="2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R434" s="33"/>
      <c r="AS434" s="33"/>
      <c r="AT434" s="33"/>
      <c r="AU434" s="33"/>
      <c r="AV434" s="33"/>
      <c r="AW434" s="33"/>
      <c r="AX434" s="33"/>
      <c r="AY434" s="33"/>
      <c r="AZ434" s="33"/>
      <c r="BA434" s="33"/>
      <c r="BB434" s="33"/>
      <c r="BC434" s="33"/>
      <c r="BD434" s="33"/>
      <c r="BE434" s="33"/>
      <c r="BF434" s="33"/>
      <c r="BG434" s="33"/>
      <c r="BH434" s="33"/>
      <c r="BI434" s="33"/>
      <c r="BJ434" s="33"/>
      <c r="BK434" s="33"/>
      <c r="BL434" s="33"/>
      <c r="BM434" s="33"/>
      <c r="BN434" s="33"/>
      <c r="BO434" s="33"/>
      <c r="BP434" s="33"/>
      <c r="BQ434" s="33"/>
      <c r="BR434" s="33"/>
      <c r="BS434" s="33"/>
      <c r="BT434" s="33"/>
      <c r="BU434" s="33"/>
    </row>
    <row r="435" spans="1:73" s="3" customFormat="1" x14ac:dyDescent="0.25">
      <c r="A435" s="2"/>
      <c r="C435" s="2"/>
      <c r="E435" s="2"/>
      <c r="F435" s="2"/>
      <c r="G435" s="2"/>
      <c r="H435" s="2"/>
      <c r="I435" s="2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  <c r="AR435" s="33"/>
      <c r="AS435" s="33"/>
      <c r="AT435" s="33"/>
      <c r="AU435" s="33"/>
      <c r="AV435" s="33"/>
      <c r="AW435" s="33"/>
      <c r="AX435" s="33"/>
      <c r="AY435" s="33"/>
      <c r="AZ435" s="33"/>
      <c r="BA435" s="33"/>
      <c r="BB435" s="33"/>
      <c r="BC435" s="33"/>
      <c r="BD435" s="33"/>
      <c r="BE435" s="33"/>
      <c r="BF435" s="33"/>
      <c r="BG435" s="33"/>
      <c r="BH435" s="33"/>
      <c r="BI435" s="33"/>
      <c r="BJ435" s="33"/>
      <c r="BK435" s="33"/>
      <c r="BL435" s="33"/>
      <c r="BM435" s="33"/>
      <c r="BN435" s="33"/>
      <c r="BO435" s="33"/>
      <c r="BP435" s="33"/>
      <c r="BQ435" s="33"/>
      <c r="BR435" s="33"/>
      <c r="BS435" s="33"/>
      <c r="BT435" s="33"/>
      <c r="BU435" s="33"/>
    </row>
    <row r="436" spans="1:73" s="3" customFormat="1" x14ac:dyDescent="0.25">
      <c r="A436" s="2"/>
      <c r="C436" s="2"/>
      <c r="E436" s="2"/>
      <c r="F436" s="2"/>
      <c r="G436" s="2"/>
      <c r="H436" s="2"/>
      <c r="I436" s="2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  <c r="AP436" s="33"/>
      <c r="AQ436" s="33"/>
      <c r="AR436" s="33"/>
      <c r="AS436" s="33"/>
      <c r="AT436" s="33"/>
      <c r="AU436" s="33"/>
      <c r="AV436" s="33"/>
      <c r="AW436" s="33"/>
      <c r="AX436" s="33"/>
      <c r="AY436" s="33"/>
      <c r="AZ436" s="33"/>
      <c r="BA436" s="33"/>
      <c r="BB436" s="33"/>
      <c r="BC436" s="33"/>
      <c r="BD436" s="33"/>
      <c r="BE436" s="33"/>
      <c r="BF436" s="33"/>
      <c r="BG436" s="33"/>
      <c r="BH436" s="33"/>
      <c r="BI436" s="33"/>
      <c r="BJ436" s="33"/>
      <c r="BK436" s="33"/>
      <c r="BL436" s="33"/>
      <c r="BM436" s="33"/>
      <c r="BN436" s="33"/>
      <c r="BO436" s="33"/>
      <c r="BP436" s="33"/>
      <c r="BQ436" s="33"/>
      <c r="BR436" s="33"/>
      <c r="BS436" s="33"/>
      <c r="BT436" s="33"/>
      <c r="BU436" s="33"/>
    </row>
    <row r="437" spans="1:73" s="3" customFormat="1" x14ac:dyDescent="0.25">
      <c r="A437" s="2"/>
      <c r="C437" s="2"/>
      <c r="E437" s="2"/>
      <c r="F437" s="2"/>
      <c r="G437" s="2"/>
      <c r="H437" s="2"/>
      <c r="I437" s="2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R437" s="33"/>
      <c r="AS437" s="33"/>
      <c r="AT437" s="33"/>
      <c r="AU437" s="33"/>
      <c r="AV437" s="33"/>
      <c r="AW437" s="33"/>
      <c r="AX437" s="33"/>
      <c r="AY437" s="33"/>
      <c r="AZ437" s="33"/>
      <c r="BA437" s="33"/>
      <c r="BB437" s="33"/>
      <c r="BC437" s="33"/>
      <c r="BD437" s="33"/>
      <c r="BE437" s="33"/>
      <c r="BF437" s="33"/>
      <c r="BG437" s="33"/>
      <c r="BH437" s="33"/>
      <c r="BI437" s="33"/>
      <c r="BJ437" s="33"/>
      <c r="BK437" s="33"/>
      <c r="BL437" s="33"/>
      <c r="BM437" s="33"/>
      <c r="BN437" s="33"/>
      <c r="BO437" s="33"/>
      <c r="BP437" s="33"/>
      <c r="BQ437" s="33"/>
      <c r="BR437" s="33"/>
      <c r="BS437" s="33"/>
      <c r="BT437" s="33"/>
      <c r="BU437" s="33"/>
    </row>
    <row r="438" spans="1:73" s="3" customFormat="1" x14ac:dyDescent="0.25">
      <c r="A438" s="2"/>
      <c r="C438" s="2"/>
      <c r="E438" s="2"/>
      <c r="F438" s="2"/>
      <c r="G438" s="2"/>
      <c r="H438" s="2"/>
      <c r="I438" s="2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  <c r="AR438" s="33"/>
      <c r="AS438" s="33"/>
      <c r="AT438" s="33"/>
      <c r="AU438" s="33"/>
      <c r="AV438" s="33"/>
      <c r="AW438" s="33"/>
      <c r="AX438" s="33"/>
      <c r="AY438" s="33"/>
      <c r="AZ438" s="33"/>
      <c r="BA438" s="33"/>
      <c r="BB438" s="33"/>
      <c r="BC438" s="33"/>
      <c r="BD438" s="33"/>
      <c r="BE438" s="33"/>
      <c r="BF438" s="33"/>
      <c r="BG438" s="33"/>
      <c r="BH438" s="33"/>
      <c r="BI438" s="33"/>
      <c r="BJ438" s="33"/>
      <c r="BK438" s="33"/>
      <c r="BL438" s="33"/>
      <c r="BM438" s="33"/>
      <c r="BN438" s="33"/>
      <c r="BO438" s="33"/>
      <c r="BP438" s="33"/>
      <c r="BQ438" s="33"/>
      <c r="BR438" s="33"/>
      <c r="BS438" s="33"/>
      <c r="BT438" s="33"/>
      <c r="BU438" s="33"/>
    </row>
    <row r="439" spans="1:73" s="3" customFormat="1" x14ac:dyDescent="0.25">
      <c r="A439" s="2"/>
      <c r="C439" s="2"/>
      <c r="E439" s="2"/>
      <c r="F439" s="2"/>
      <c r="G439" s="2"/>
      <c r="H439" s="2"/>
      <c r="I439" s="2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  <c r="AU439" s="33"/>
      <c r="AV439" s="33"/>
      <c r="AW439" s="33"/>
      <c r="AX439" s="33"/>
      <c r="AY439" s="33"/>
      <c r="AZ439" s="33"/>
      <c r="BA439" s="33"/>
      <c r="BB439" s="33"/>
      <c r="BC439" s="33"/>
      <c r="BD439" s="33"/>
      <c r="BE439" s="33"/>
      <c r="BF439" s="33"/>
      <c r="BG439" s="33"/>
      <c r="BH439" s="33"/>
      <c r="BI439" s="33"/>
      <c r="BJ439" s="33"/>
      <c r="BK439" s="33"/>
      <c r="BL439" s="33"/>
      <c r="BM439" s="33"/>
      <c r="BN439" s="33"/>
      <c r="BO439" s="33"/>
      <c r="BP439" s="33"/>
      <c r="BQ439" s="33"/>
      <c r="BR439" s="33"/>
      <c r="BS439" s="33"/>
      <c r="BT439" s="33"/>
      <c r="BU439" s="33"/>
    </row>
    <row r="440" spans="1:73" s="3" customFormat="1" x14ac:dyDescent="0.25">
      <c r="A440" s="2"/>
      <c r="C440" s="2"/>
      <c r="E440" s="2"/>
      <c r="F440" s="2"/>
      <c r="G440" s="2"/>
      <c r="H440" s="2"/>
      <c r="I440" s="2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  <c r="AY440" s="33"/>
      <c r="AZ440" s="33"/>
      <c r="BA440" s="33"/>
      <c r="BB440" s="33"/>
      <c r="BC440" s="33"/>
      <c r="BD440" s="33"/>
      <c r="BE440" s="33"/>
      <c r="BF440" s="33"/>
      <c r="BG440" s="33"/>
      <c r="BH440" s="33"/>
      <c r="BI440" s="33"/>
      <c r="BJ440" s="33"/>
      <c r="BK440" s="33"/>
      <c r="BL440" s="33"/>
      <c r="BM440" s="33"/>
      <c r="BN440" s="33"/>
      <c r="BO440" s="33"/>
      <c r="BP440" s="33"/>
      <c r="BQ440" s="33"/>
      <c r="BR440" s="33"/>
      <c r="BS440" s="33"/>
      <c r="BT440" s="33"/>
      <c r="BU440" s="33"/>
    </row>
    <row r="441" spans="1:73" s="3" customFormat="1" x14ac:dyDescent="0.25">
      <c r="A441" s="2"/>
      <c r="C441" s="2"/>
      <c r="E441" s="2"/>
      <c r="F441" s="2"/>
      <c r="G441" s="2"/>
      <c r="H441" s="2"/>
      <c r="I441" s="2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  <c r="AU441" s="33"/>
      <c r="AV441" s="33"/>
      <c r="AW441" s="33"/>
      <c r="AX441" s="33"/>
      <c r="AY441" s="33"/>
      <c r="AZ441" s="33"/>
      <c r="BA441" s="33"/>
      <c r="BB441" s="33"/>
      <c r="BC441" s="33"/>
      <c r="BD441" s="33"/>
      <c r="BE441" s="33"/>
      <c r="BF441" s="33"/>
      <c r="BG441" s="33"/>
      <c r="BH441" s="33"/>
      <c r="BI441" s="33"/>
      <c r="BJ441" s="33"/>
      <c r="BK441" s="33"/>
      <c r="BL441" s="33"/>
      <c r="BM441" s="33"/>
      <c r="BN441" s="33"/>
      <c r="BO441" s="33"/>
      <c r="BP441" s="33"/>
      <c r="BQ441" s="33"/>
      <c r="BR441" s="33"/>
      <c r="BS441" s="33"/>
      <c r="BT441" s="33"/>
      <c r="BU441" s="33"/>
    </row>
    <row r="442" spans="1:73" s="3" customFormat="1" x14ac:dyDescent="0.25">
      <c r="A442" s="2"/>
      <c r="C442" s="2"/>
      <c r="E442" s="2"/>
      <c r="F442" s="2"/>
      <c r="G442" s="2"/>
      <c r="H442" s="2"/>
      <c r="I442" s="2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  <c r="AR442" s="33"/>
      <c r="AS442" s="33"/>
      <c r="AT442" s="33"/>
      <c r="AU442" s="33"/>
      <c r="AV442" s="33"/>
      <c r="AW442" s="33"/>
      <c r="AX442" s="33"/>
      <c r="AY442" s="33"/>
      <c r="AZ442" s="33"/>
      <c r="BA442" s="33"/>
      <c r="BB442" s="33"/>
      <c r="BC442" s="33"/>
      <c r="BD442" s="33"/>
      <c r="BE442" s="33"/>
      <c r="BF442" s="33"/>
      <c r="BG442" s="33"/>
      <c r="BH442" s="33"/>
      <c r="BI442" s="33"/>
      <c r="BJ442" s="33"/>
      <c r="BK442" s="33"/>
      <c r="BL442" s="33"/>
      <c r="BM442" s="33"/>
      <c r="BN442" s="33"/>
      <c r="BO442" s="33"/>
      <c r="BP442" s="33"/>
      <c r="BQ442" s="33"/>
      <c r="BR442" s="33"/>
      <c r="BS442" s="33"/>
      <c r="BT442" s="33"/>
      <c r="BU442" s="33"/>
    </row>
    <row r="443" spans="1:73" s="3" customFormat="1" x14ac:dyDescent="0.25">
      <c r="A443" s="2"/>
      <c r="C443" s="2"/>
      <c r="E443" s="2"/>
      <c r="F443" s="2"/>
      <c r="G443" s="2"/>
      <c r="H443" s="2"/>
      <c r="I443" s="2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  <c r="AU443" s="33"/>
      <c r="AV443" s="33"/>
      <c r="AW443" s="33"/>
      <c r="AX443" s="33"/>
      <c r="AY443" s="33"/>
      <c r="AZ443" s="33"/>
      <c r="BA443" s="33"/>
      <c r="BB443" s="33"/>
      <c r="BC443" s="33"/>
      <c r="BD443" s="33"/>
      <c r="BE443" s="33"/>
      <c r="BF443" s="33"/>
      <c r="BG443" s="33"/>
      <c r="BH443" s="33"/>
      <c r="BI443" s="33"/>
      <c r="BJ443" s="33"/>
      <c r="BK443" s="33"/>
      <c r="BL443" s="33"/>
      <c r="BM443" s="33"/>
      <c r="BN443" s="33"/>
      <c r="BO443" s="33"/>
      <c r="BP443" s="33"/>
      <c r="BQ443" s="33"/>
      <c r="BR443" s="33"/>
      <c r="BS443" s="33"/>
      <c r="BT443" s="33"/>
      <c r="BU443" s="33"/>
    </row>
    <row r="444" spans="1:73" s="3" customFormat="1" x14ac:dyDescent="0.25">
      <c r="A444" s="2"/>
      <c r="C444" s="2"/>
      <c r="E444" s="2"/>
      <c r="F444" s="2"/>
      <c r="G444" s="2"/>
      <c r="H444" s="2"/>
      <c r="I444" s="2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R444" s="33"/>
      <c r="AS444" s="33"/>
      <c r="AT444" s="33"/>
      <c r="AU444" s="33"/>
      <c r="AV444" s="33"/>
      <c r="AW444" s="33"/>
      <c r="AX444" s="33"/>
      <c r="AY444" s="33"/>
      <c r="AZ444" s="33"/>
      <c r="BA444" s="33"/>
      <c r="BB444" s="33"/>
      <c r="BC444" s="33"/>
      <c r="BD444" s="33"/>
      <c r="BE444" s="33"/>
      <c r="BF444" s="33"/>
      <c r="BG444" s="33"/>
      <c r="BH444" s="33"/>
      <c r="BI444" s="33"/>
      <c r="BJ444" s="33"/>
      <c r="BK444" s="33"/>
      <c r="BL444" s="33"/>
      <c r="BM444" s="33"/>
      <c r="BN444" s="33"/>
      <c r="BO444" s="33"/>
      <c r="BP444" s="33"/>
      <c r="BQ444" s="33"/>
      <c r="BR444" s="33"/>
      <c r="BS444" s="33"/>
      <c r="BT444" s="33"/>
      <c r="BU444" s="33"/>
    </row>
    <row r="445" spans="1:73" s="3" customFormat="1" x14ac:dyDescent="0.25">
      <c r="A445" s="2"/>
      <c r="C445" s="2"/>
      <c r="E445" s="2"/>
      <c r="F445" s="2"/>
      <c r="G445" s="2"/>
      <c r="H445" s="2"/>
      <c r="I445" s="2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  <c r="AO445" s="33"/>
      <c r="AP445" s="33"/>
      <c r="AQ445" s="33"/>
      <c r="AR445" s="33"/>
      <c r="AS445" s="33"/>
      <c r="AT445" s="33"/>
      <c r="AU445" s="33"/>
      <c r="AV445" s="33"/>
      <c r="AW445" s="33"/>
      <c r="AX445" s="33"/>
      <c r="AY445" s="33"/>
      <c r="AZ445" s="33"/>
      <c r="BA445" s="33"/>
      <c r="BB445" s="33"/>
      <c r="BC445" s="33"/>
      <c r="BD445" s="33"/>
      <c r="BE445" s="33"/>
      <c r="BF445" s="33"/>
      <c r="BG445" s="33"/>
      <c r="BH445" s="33"/>
      <c r="BI445" s="33"/>
      <c r="BJ445" s="33"/>
      <c r="BK445" s="33"/>
      <c r="BL445" s="33"/>
      <c r="BM445" s="33"/>
      <c r="BN445" s="33"/>
      <c r="BO445" s="33"/>
      <c r="BP445" s="33"/>
      <c r="BQ445" s="33"/>
      <c r="BR445" s="33"/>
      <c r="BS445" s="33"/>
      <c r="BT445" s="33"/>
      <c r="BU445" s="33"/>
    </row>
    <row r="446" spans="1:73" s="3" customFormat="1" x14ac:dyDescent="0.25">
      <c r="A446" s="2"/>
      <c r="C446" s="2"/>
      <c r="E446" s="2"/>
      <c r="F446" s="2"/>
      <c r="G446" s="2"/>
      <c r="H446" s="2"/>
      <c r="I446" s="2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  <c r="AP446" s="33"/>
      <c r="AQ446" s="33"/>
      <c r="AR446" s="33"/>
      <c r="AS446" s="33"/>
      <c r="AT446" s="33"/>
      <c r="AU446" s="33"/>
      <c r="AV446" s="33"/>
      <c r="AW446" s="33"/>
      <c r="AX446" s="33"/>
      <c r="AY446" s="33"/>
      <c r="AZ446" s="33"/>
      <c r="BA446" s="33"/>
      <c r="BB446" s="33"/>
      <c r="BC446" s="33"/>
      <c r="BD446" s="33"/>
      <c r="BE446" s="33"/>
      <c r="BF446" s="33"/>
      <c r="BG446" s="33"/>
      <c r="BH446" s="33"/>
      <c r="BI446" s="33"/>
      <c r="BJ446" s="33"/>
      <c r="BK446" s="33"/>
      <c r="BL446" s="33"/>
      <c r="BM446" s="33"/>
      <c r="BN446" s="33"/>
      <c r="BO446" s="33"/>
      <c r="BP446" s="33"/>
      <c r="BQ446" s="33"/>
      <c r="BR446" s="33"/>
      <c r="BS446" s="33"/>
      <c r="BT446" s="33"/>
      <c r="BU446" s="33"/>
    </row>
    <row r="447" spans="1:73" s="3" customFormat="1" x14ac:dyDescent="0.25">
      <c r="A447" s="2"/>
      <c r="C447" s="2"/>
      <c r="E447" s="2"/>
      <c r="F447" s="2"/>
      <c r="G447" s="2"/>
      <c r="H447" s="2"/>
      <c r="I447" s="2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R447" s="33"/>
      <c r="AS447" s="33"/>
      <c r="AT447" s="33"/>
      <c r="AU447" s="33"/>
      <c r="AV447" s="33"/>
      <c r="AW447" s="33"/>
      <c r="AX447" s="33"/>
      <c r="AY447" s="33"/>
      <c r="AZ447" s="33"/>
      <c r="BA447" s="33"/>
      <c r="BB447" s="33"/>
      <c r="BC447" s="33"/>
      <c r="BD447" s="33"/>
      <c r="BE447" s="33"/>
      <c r="BF447" s="33"/>
      <c r="BG447" s="33"/>
      <c r="BH447" s="33"/>
      <c r="BI447" s="33"/>
      <c r="BJ447" s="33"/>
      <c r="BK447" s="33"/>
      <c r="BL447" s="33"/>
      <c r="BM447" s="33"/>
      <c r="BN447" s="33"/>
      <c r="BO447" s="33"/>
      <c r="BP447" s="33"/>
      <c r="BQ447" s="33"/>
      <c r="BR447" s="33"/>
      <c r="BS447" s="33"/>
      <c r="BT447" s="33"/>
      <c r="BU447" s="33"/>
    </row>
    <row r="448" spans="1:73" s="3" customFormat="1" x14ac:dyDescent="0.25">
      <c r="A448" s="2"/>
      <c r="C448" s="2"/>
      <c r="E448" s="2"/>
      <c r="F448" s="2"/>
      <c r="G448" s="2"/>
      <c r="H448" s="2"/>
      <c r="I448" s="2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  <c r="AL448" s="33"/>
      <c r="AM448" s="33"/>
      <c r="AN448" s="33"/>
      <c r="AO448" s="33"/>
      <c r="AP448" s="33"/>
      <c r="AQ448" s="33"/>
      <c r="AR448" s="33"/>
      <c r="AS448" s="33"/>
      <c r="AT448" s="33"/>
      <c r="AU448" s="33"/>
      <c r="AV448" s="33"/>
      <c r="AW448" s="33"/>
      <c r="AX448" s="33"/>
      <c r="AY448" s="33"/>
      <c r="AZ448" s="33"/>
      <c r="BA448" s="33"/>
      <c r="BB448" s="33"/>
      <c r="BC448" s="33"/>
      <c r="BD448" s="33"/>
      <c r="BE448" s="33"/>
      <c r="BF448" s="33"/>
      <c r="BG448" s="33"/>
      <c r="BH448" s="33"/>
      <c r="BI448" s="33"/>
      <c r="BJ448" s="33"/>
      <c r="BK448" s="33"/>
      <c r="BL448" s="33"/>
      <c r="BM448" s="33"/>
      <c r="BN448" s="33"/>
      <c r="BO448" s="33"/>
      <c r="BP448" s="33"/>
      <c r="BQ448" s="33"/>
      <c r="BR448" s="33"/>
      <c r="BS448" s="33"/>
      <c r="BT448" s="33"/>
      <c r="BU448" s="33"/>
    </row>
    <row r="449" spans="1:73" s="3" customFormat="1" x14ac:dyDescent="0.25">
      <c r="A449" s="2"/>
      <c r="C449" s="2"/>
      <c r="E449" s="2"/>
      <c r="F449" s="2"/>
      <c r="G449" s="2"/>
      <c r="H449" s="2"/>
      <c r="I449" s="2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  <c r="AO449" s="33"/>
      <c r="AP449" s="33"/>
      <c r="AQ449" s="33"/>
      <c r="AR449" s="33"/>
      <c r="AS449" s="33"/>
      <c r="AT449" s="33"/>
      <c r="AU449" s="33"/>
      <c r="AV449" s="33"/>
      <c r="AW449" s="33"/>
      <c r="AX449" s="33"/>
      <c r="AY449" s="33"/>
      <c r="AZ449" s="33"/>
      <c r="BA449" s="33"/>
      <c r="BB449" s="33"/>
      <c r="BC449" s="33"/>
      <c r="BD449" s="33"/>
      <c r="BE449" s="33"/>
      <c r="BF449" s="33"/>
      <c r="BG449" s="33"/>
      <c r="BH449" s="33"/>
      <c r="BI449" s="33"/>
      <c r="BJ449" s="33"/>
      <c r="BK449" s="33"/>
      <c r="BL449" s="33"/>
      <c r="BM449" s="33"/>
      <c r="BN449" s="33"/>
      <c r="BO449" s="33"/>
      <c r="BP449" s="33"/>
      <c r="BQ449" s="33"/>
      <c r="BR449" s="33"/>
      <c r="BS449" s="33"/>
      <c r="BT449" s="33"/>
      <c r="BU449" s="33"/>
    </row>
    <row r="450" spans="1:73" s="3" customFormat="1" x14ac:dyDescent="0.25">
      <c r="A450" s="2"/>
      <c r="C450" s="2"/>
      <c r="E450" s="2"/>
      <c r="F450" s="2"/>
      <c r="G450" s="2"/>
      <c r="H450" s="2"/>
      <c r="I450" s="2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  <c r="AM450" s="33"/>
      <c r="AN450" s="33"/>
      <c r="AO450" s="33"/>
      <c r="AP450" s="33"/>
      <c r="AQ450" s="33"/>
      <c r="AR450" s="33"/>
      <c r="AS450" s="33"/>
      <c r="AT450" s="33"/>
      <c r="AU450" s="33"/>
      <c r="AV450" s="33"/>
      <c r="AW450" s="33"/>
      <c r="AX450" s="33"/>
      <c r="AY450" s="33"/>
      <c r="AZ450" s="33"/>
      <c r="BA450" s="33"/>
      <c r="BB450" s="33"/>
      <c r="BC450" s="33"/>
      <c r="BD450" s="33"/>
      <c r="BE450" s="33"/>
      <c r="BF450" s="33"/>
      <c r="BG450" s="33"/>
      <c r="BH450" s="33"/>
      <c r="BI450" s="33"/>
      <c r="BJ450" s="33"/>
      <c r="BK450" s="33"/>
      <c r="BL450" s="33"/>
      <c r="BM450" s="33"/>
      <c r="BN450" s="33"/>
      <c r="BO450" s="33"/>
      <c r="BP450" s="33"/>
      <c r="BQ450" s="33"/>
      <c r="BR450" s="33"/>
      <c r="BS450" s="33"/>
      <c r="BT450" s="33"/>
      <c r="BU450" s="33"/>
    </row>
    <row r="451" spans="1:73" s="3" customFormat="1" x14ac:dyDescent="0.25">
      <c r="A451" s="2"/>
      <c r="C451" s="2"/>
      <c r="E451" s="2"/>
      <c r="F451" s="2"/>
      <c r="G451" s="2"/>
      <c r="H451" s="2"/>
      <c r="I451" s="2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  <c r="AU451" s="33"/>
      <c r="AV451" s="33"/>
      <c r="AW451" s="33"/>
      <c r="AX451" s="33"/>
      <c r="AY451" s="33"/>
      <c r="AZ451" s="33"/>
      <c r="BA451" s="33"/>
      <c r="BB451" s="33"/>
      <c r="BC451" s="33"/>
      <c r="BD451" s="33"/>
      <c r="BE451" s="33"/>
      <c r="BF451" s="33"/>
      <c r="BG451" s="33"/>
      <c r="BH451" s="33"/>
      <c r="BI451" s="33"/>
      <c r="BJ451" s="33"/>
      <c r="BK451" s="33"/>
      <c r="BL451" s="33"/>
      <c r="BM451" s="33"/>
      <c r="BN451" s="33"/>
      <c r="BO451" s="33"/>
      <c r="BP451" s="33"/>
      <c r="BQ451" s="33"/>
      <c r="BR451" s="33"/>
      <c r="BS451" s="33"/>
      <c r="BT451" s="33"/>
      <c r="BU451" s="33"/>
    </row>
    <row r="452" spans="1:73" s="3" customFormat="1" x14ac:dyDescent="0.25">
      <c r="A452" s="2"/>
      <c r="C452" s="2"/>
      <c r="E452" s="2"/>
      <c r="F452" s="2"/>
      <c r="G452" s="2"/>
      <c r="H452" s="2"/>
      <c r="I452" s="2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  <c r="AU452" s="33"/>
      <c r="AV452" s="33"/>
      <c r="AW452" s="33"/>
      <c r="AX452" s="33"/>
      <c r="AY452" s="33"/>
      <c r="AZ452" s="33"/>
      <c r="BA452" s="33"/>
      <c r="BB452" s="33"/>
      <c r="BC452" s="33"/>
      <c r="BD452" s="33"/>
      <c r="BE452" s="33"/>
      <c r="BF452" s="33"/>
      <c r="BG452" s="33"/>
      <c r="BH452" s="33"/>
      <c r="BI452" s="33"/>
      <c r="BJ452" s="33"/>
      <c r="BK452" s="33"/>
      <c r="BL452" s="33"/>
      <c r="BM452" s="33"/>
      <c r="BN452" s="33"/>
      <c r="BO452" s="33"/>
      <c r="BP452" s="33"/>
      <c r="BQ452" s="33"/>
      <c r="BR452" s="33"/>
      <c r="BS452" s="33"/>
      <c r="BT452" s="33"/>
      <c r="BU452" s="33"/>
    </row>
    <row r="453" spans="1:73" s="3" customFormat="1" x14ac:dyDescent="0.25">
      <c r="A453" s="2"/>
      <c r="C453" s="2"/>
      <c r="E453" s="2"/>
      <c r="F453" s="2"/>
      <c r="G453" s="2"/>
      <c r="H453" s="2"/>
      <c r="I453" s="2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  <c r="AX453" s="33"/>
      <c r="AY453" s="33"/>
      <c r="AZ453" s="33"/>
      <c r="BA453" s="33"/>
      <c r="BB453" s="33"/>
      <c r="BC453" s="33"/>
      <c r="BD453" s="33"/>
      <c r="BE453" s="33"/>
      <c r="BF453" s="33"/>
      <c r="BG453" s="33"/>
      <c r="BH453" s="33"/>
      <c r="BI453" s="33"/>
      <c r="BJ453" s="33"/>
      <c r="BK453" s="33"/>
      <c r="BL453" s="33"/>
      <c r="BM453" s="33"/>
      <c r="BN453" s="33"/>
      <c r="BO453" s="33"/>
      <c r="BP453" s="33"/>
      <c r="BQ453" s="33"/>
      <c r="BR453" s="33"/>
      <c r="BS453" s="33"/>
      <c r="BT453" s="33"/>
      <c r="BU453" s="33"/>
    </row>
    <row r="454" spans="1:73" s="3" customFormat="1" x14ac:dyDescent="0.25">
      <c r="A454" s="2"/>
      <c r="C454" s="2"/>
      <c r="E454" s="2"/>
      <c r="F454" s="2"/>
      <c r="G454" s="2"/>
      <c r="H454" s="2"/>
      <c r="I454" s="2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  <c r="AX454" s="33"/>
      <c r="AY454" s="33"/>
      <c r="AZ454" s="33"/>
      <c r="BA454" s="33"/>
      <c r="BB454" s="33"/>
      <c r="BC454" s="33"/>
      <c r="BD454" s="33"/>
      <c r="BE454" s="33"/>
      <c r="BF454" s="33"/>
      <c r="BG454" s="33"/>
      <c r="BH454" s="33"/>
      <c r="BI454" s="33"/>
      <c r="BJ454" s="33"/>
      <c r="BK454" s="33"/>
      <c r="BL454" s="33"/>
      <c r="BM454" s="33"/>
      <c r="BN454" s="33"/>
      <c r="BO454" s="33"/>
      <c r="BP454" s="33"/>
      <c r="BQ454" s="33"/>
      <c r="BR454" s="33"/>
      <c r="BS454" s="33"/>
      <c r="BT454" s="33"/>
      <c r="BU454" s="33"/>
    </row>
    <row r="455" spans="1:73" s="3" customFormat="1" x14ac:dyDescent="0.25">
      <c r="A455" s="2"/>
      <c r="C455" s="2"/>
      <c r="E455" s="2"/>
      <c r="F455" s="2"/>
      <c r="G455" s="2"/>
      <c r="H455" s="2"/>
      <c r="I455" s="2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  <c r="AY455" s="33"/>
      <c r="AZ455" s="33"/>
      <c r="BA455" s="33"/>
      <c r="BB455" s="33"/>
      <c r="BC455" s="33"/>
      <c r="BD455" s="33"/>
      <c r="BE455" s="33"/>
      <c r="BF455" s="33"/>
      <c r="BG455" s="33"/>
      <c r="BH455" s="33"/>
      <c r="BI455" s="33"/>
      <c r="BJ455" s="33"/>
      <c r="BK455" s="33"/>
      <c r="BL455" s="33"/>
      <c r="BM455" s="33"/>
      <c r="BN455" s="33"/>
      <c r="BO455" s="33"/>
      <c r="BP455" s="33"/>
      <c r="BQ455" s="33"/>
      <c r="BR455" s="33"/>
      <c r="BS455" s="33"/>
      <c r="BT455" s="33"/>
      <c r="BU455" s="33"/>
    </row>
    <row r="456" spans="1:73" s="3" customFormat="1" x14ac:dyDescent="0.25">
      <c r="A456" s="2"/>
      <c r="C456" s="2"/>
      <c r="E456" s="2"/>
      <c r="F456" s="2"/>
      <c r="G456" s="2"/>
      <c r="H456" s="2"/>
      <c r="I456" s="2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  <c r="AY456" s="33"/>
      <c r="AZ456" s="33"/>
      <c r="BA456" s="33"/>
      <c r="BB456" s="33"/>
      <c r="BC456" s="33"/>
      <c r="BD456" s="33"/>
      <c r="BE456" s="33"/>
      <c r="BF456" s="33"/>
      <c r="BG456" s="33"/>
      <c r="BH456" s="33"/>
      <c r="BI456" s="33"/>
      <c r="BJ456" s="33"/>
      <c r="BK456" s="33"/>
      <c r="BL456" s="33"/>
      <c r="BM456" s="33"/>
      <c r="BN456" s="33"/>
      <c r="BO456" s="33"/>
      <c r="BP456" s="33"/>
      <c r="BQ456" s="33"/>
      <c r="BR456" s="33"/>
      <c r="BS456" s="33"/>
      <c r="BT456" s="33"/>
      <c r="BU456" s="33"/>
    </row>
    <row r="457" spans="1:73" s="3" customFormat="1" x14ac:dyDescent="0.25">
      <c r="A457" s="2"/>
      <c r="C457" s="2"/>
      <c r="E457" s="2"/>
      <c r="F457" s="2"/>
      <c r="G457" s="2"/>
      <c r="H457" s="2"/>
      <c r="I457" s="2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  <c r="AY457" s="33"/>
      <c r="AZ457" s="33"/>
      <c r="BA457" s="33"/>
      <c r="BB457" s="33"/>
      <c r="BC457" s="33"/>
      <c r="BD457" s="33"/>
      <c r="BE457" s="33"/>
      <c r="BF457" s="33"/>
      <c r="BG457" s="33"/>
      <c r="BH457" s="33"/>
      <c r="BI457" s="33"/>
      <c r="BJ457" s="33"/>
      <c r="BK457" s="33"/>
      <c r="BL457" s="33"/>
      <c r="BM457" s="33"/>
      <c r="BN457" s="33"/>
      <c r="BO457" s="33"/>
      <c r="BP457" s="33"/>
      <c r="BQ457" s="33"/>
      <c r="BR457" s="33"/>
      <c r="BS457" s="33"/>
      <c r="BT457" s="33"/>
      <c r="BU457" s="33"/>
    </row>
    <row r="458" spans="1:73" s="3" customFormat="1" x14ac:dyDescent="0.25">
      <c r="A458" s="2"/>
      <c r="C458" s="2"/>
      <c r="E458" s="2"/>
      <c r="F458" s="2"/>
      <c r="G458" s="2"/>
      <c r="H458" s="2"/>
      <c r="I458" s="2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  <c r="AY458" s="33"/>
      <c r="AZ458" s="33"/>
      <c r="BA458" s="33"/>
      <c r="BB458" s="33"/>
      <c r="BC458" s="33"/>
      <c r="BD458" s="33"/>
      <c r="BE458" s="33"/>
      <c r="BF458" s="33"/>
      <c r="BG458" s="33"/>
      <c r="BH458" s="33"/>
      <c r="BI458" s="33"/>
      <c r="BJ458" s="33"/>
      <c r="BK458" s="33"/>
      <c r="BL458" s="33"/>
      <c r="BM458" s="33"/>
      <c r="BN458" s="33"/>
      <c r="BO458" s="33"/>
      <c r="BP458" s="33"/>
      <c r="BQ458" s="33"/>
      <c r="BR458" s="33"/>
      <c r="BS458" s="33"/>
      <c r="BT458" s="33"/>
      <c r="BU458" s="33"/>
    </row>
    <row r="459" spans="1:73" s="3" customFormat="1" x14ac:dyDescent="0.25">
      <c r="A459" s="2"/>
      <c r="C459" s="2"/>
      <c r="E459" s="2"/>
      <c r="F459" s="2"/>
      <c r="G459" s="2"/>
      <c r="H459" s="2"/>
      <c r="I459" s="2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  <c r="AY459" s="33"/>
      <c r="AZ459" s="33"/>
      <c r="BA459" s="33"/>
      <c r="BB459" s="33"/>
      <c r="BC459" s="33"/>
      <c r="BD459" s="33"/>
      <c r="BE459" s="33"/>
      <c r="BF459" s="33"/>
      <c r="BG459" s="33"/>
      <c r="BH459" s="33"/>
      <c r="BI459" s="33"/>
      <c r="BJ459" s="33"/>
      <c r="BK459" s="33"/>
      <c r="BL459" s="33"/>
      <c r="BM459" s="33"/>
      <c r="BN459" s="33"/>
      <c r="BO459" s="33"/>
      <c r="BP459" s="33"/>
      <c r="BQ459" s="33"/>
      <c r="BR459" s="33"/>
      <c r="BS459" s="33"/>
      <c r="BT459" s="33"/>
      <c r="BU459" s="33"/>
    </row>
    <row r="460" spans="1:73" s="3" customFormat="1" x14ac:dyDescent="0.25">
      <c r="A460" s="2"/>
      <c r="C460" s="2"/>
      <c r="E460" s="2"/>
      <c r="F460" s="2"/>
      <c r="G460" s="2"/>
      <c r="H460" s="2"/>
      <c r="I460" s="2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  <c r="AY460" s="33"/>
      <c r="AZ460" s="33"/>
      <c r="BA460" s="33"/>
      <c r="BB460" s="33"/>
      <c r="BC460" s="33"/>
      <c r="BD460" s="33"/>
      <c r="BE460" s="33"/>
      <c r="BF460" s="33"/>
      <c r="BG460" s="33"/>
      <c r="BH460" s="33"/>
      <c r="BI460" s="33"/>
      <c r="BJ460" s="33"/>
      <c r="BK460" s="33"/>
      <c r="BL460" s="33"/>
      <c r="BM460" s="33"/>
      <c r="BN460" s="33"/>
      <c r="BO460" s="33"/>
      <c r="BP460" s="33"/>
      <c r="BQ460" s="33"/>
      <c r="BR460" s="33"/>
      <c r="BS460" s="33"/>
      <c r="BT460" s="33"/>
      <c r="BU460" s="33"/>
    </row>
    <row r="461" spans="1:73" s="3" customFormat="1" x14ac:dyDescent="0.25">
      <c r="A461" s="2"/>
      <c r="C461" s="2"/>
      <c r="E461" s="2"/>
      <c r="F461" s="2"/>
      <c r="G461" s="2"/>
      <c r="H461" s="2"/>
      <c r="I461" s="2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U461" s="33"/>
      <c r="AV461" s="33"/>
      <c r="AW461" s="33"/>
      <c r="AX461" s="33"/>
      <c r="AY461" s="33"/>
      <c r="AZ461" s="33"/>
      <c r="BA461" s="33"/>
      <c r="BB461" s="33"/>
      <c r="BC461" s="33"/>
      <c r="BD461" s="33"/>
      <c r="BE461" s="33"/>
      <c r="BF461" s="33"/>
      <c r="BG461" s="33"/>
      <c r="BH461" s="33"/>
      <c r="BI461" s="33"/>
      <c r="BJ461" s="33"/>
      <c r="BK461" s="33"/>
      <c r="BL461" s="33"/>
      <c r="BM461" s="33"/>
      <c r="BN461" s="33"/>
      <c r="BO461" s="33"/>
      <c r="BP461" s="33"/>
      <c r="BQ461" s="33"/>
      <c r="BR461" s="33"/>
      <c r="BS461" s="33"/>
      <c r="BT461" s="33"/>
      <c r="BU461" s="33"/>
    </row>
    <row r="462" spans="1:73" s="3" customFormat="1" x14ac:dyDescent="0.25">
      <c r="A462" s="2"/>
      <c r="C462" s="2"/>
      <c r="E462" s="2"/>
      <c r="F462" s="2"/>
      <c r="G462" s="2"/>
      <c r="H462" s="2"/>
      <c r="I462" s="2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  <c r="AV462" s="33"/>
      <c r="AW462" s="33"/>
      <c r="AX462" s="33"/>
      <c r="AY462" s="33"/>
      <c r="AZ462" s="33"/>
      <c r="BA462" s="33"/>
      <c r="BB462" s="33"/>
      <c r="BC462" s="33"/>
      <c r="BD462" s="33"/>
      <c r="BE462" s="33"/>
      <c r="BF462" s="33"/>
      <c r="BG462" s="33"/>
      <c r="BH462" s="33"/>
      <c r="BI462" s="33"/>
      <c r="BJ462" s="33"/>
      <c r="BK462" s="33"/>
      <c r="BL462" s="33"/>
      <c r="BM462" s="33"/>
      <c r="BN462" s="33"/>
      <c r="BO462" s="33"/>
      <c r="BP462" s="33"/>
      <c r="BQ462" s="33"/>
      <c r="BR462" s="33"/>
      <c r="BS462" s="33"/>
      <c r="BT462" s="33"/>
      <c r="BU462" s="33"/>
    </row>
    <row r="463" spans="1:73" s="3" customFormat="1" x14ac:dyDescent="0.25">
      <c r="A463" s="2"/>
      <c r="C463" s="2"/>
      <c r="E463" s="2"/>
      <c r="F463" s="2"/>
      <c r="G463" s="2"/>
      <c r="H463" s="2"/>
      <c r="I463" s="2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  <c r="AY463" s="33"/>
      <c r="AZ463" s="33"/>
      <c r="BA463" s="33"/>
      <c r="BB463" s="33"/>
      <c r="BC463" s="33"/>
      <c r="BD463" s="33"/>
      <c r="BE463" s="33"/>
      <c r="BF463" s="33"/>
      <c r="BG463" s="33"/>
      <c r="BH463" s="33"/>
      <c r="BI463" s="33"/>
      <c r="BJ463" s="33"/>
      <c r="BK463" s="33"/>
      <c r="BL463" s="33"/>
      <c r="BM463" s="33"/>
      <c r="BN463" s="33"/>
      <c r="BO463" s="33"/>
      <c r="BP463" s="33"/>
      <c r="BQ463" s="33"/>
      <c r="BR463" s="33"/>
      <c r="BS463" s="33"/>
      <c r="BT463" s="33"/>
      <c r="BU463" s="33"/>
    </row>
    <row r="464" spans="1:73" s="3" customFormat="1" x14ac:dyDescent="0.25">
      <c r="A464" s="2"/>
      <c r="C464" s="2"/>
      <c r="E464" s="2"/>
      <c r="F464" s="2"/>
      <c r="G464" s="2"/>
      <c r="H464" s="2"/>
      <c r="I464" s="2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  <c r="AY464" s="33"/>
      <c r="AZ464" s="33"/>
      <c r="BA464" s="33"/>
      <c r="BB464" s="33"/>
      <c r="BC464" s="33"/>
      <c r="BD464" s="33"/>
      <c r="BE464" s="33"/>
      <c r="BF464" s="33"/>
      <c r="BG464" s="33"/>
      <c r="BH464" s="33"/>
      <c r="BI464" s="33"/>
      <c r="BJ464" s="33"/>
      <c r="BK464" s="33"/>
      <c r="BL464" s="33"/>
      <c r="BM464" s="33"/>
      <c r="BN464" s="33"/>
      <c r="BO464" s="33"/>
      <c r="BP464" s="33"/>
      <c r="BQ464" s="33"/>
      <c r="BR464" s="33"/>
      <c r="BS464" s="33"/>
      <c r="BT464" s="33"/>
      <c r="BU464" s="33"/>
    </row>
    <row r="465" spans="1:73" s="3" customFormat="1" x14ac:dyDescent="0.25">
      <c r="A465" s="2"/>
      <c r="C465" s="2"/>
      <c r="E465" s="2"/>
      <c r="F465" s="2"/>
      <c r="G465" s="2"/>
      <c r="H465" s="2"/>
      <c r="I465" s="2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  <c r="AU465" s="33"/>
      <c r="AV465" s="33"/>
      <c r="AW465" s="33"/>
      <c r="AX465" s="33"/>
      <c r="AY465" s="33"/>
      <c r="AZ465" s="33"/>
      <c r="BA465" s="33"/>
      <c r="BB465" s="33"/>
      <c r="BC465" s="33"/>
      <c r="BD465" s="33"/>
      <c r="BE465" s="33"/>
      <c r="BF465" s="33"/>
      <c r="BG465" s="33"/>
      <c r="BH465" s="33"/>
      <c r="BI465" s="33"/>
      <c r="BJ465" s="33"/>
      <c r="BK465" s="33"/>
      <c r="BL465" s="33"/>
      <c r="BM465" s="33"/>
      <c r="BN465" s="33"/>
      <c r="BO465" s="33"/>
      <c r="BP465" s="33"/>
      <c r="BQ465" s="33"/>
      <c r="BR465" s="33"/>
      <c r="BS465" s="33"/>
      <c r="BT465" s="33"/>
      <c r="BU465" s="33"/>
    </row>
    <row r="466" spans="1:73" s="3" customFormat="1" x14ac:dyDescent="0.25">
      <c r="A466" s="2"/>
      <c r="C466" s="2"/>
      <c r="E466" s="2"/>
      <c r="F466" s="2"/>
      <c r="G466" s="2"/>
      <c r="H466" s="2"/>
      <c r="I466" s="2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U466" s="33"/>
      <c r="AV466" s="33"/>
      <c r="AW466" s="33"/>
      <c r="AX466" s="33"/>
      <c r="AY466" s="33"/>
      <c r="AZ466" s="33"/>
      <c r="BA466" s="33"/>
      <c r="BB466" s="33"/>
      <c r="BC466" s="33"/>
      <c r="BD466" s="33"/>
      <c r="BE466" s="33"/>
      <c r="BF466" s="33"/>
      <c r="BG466" s="33"/>
      <c r="BH466" s="33"/>
      <c r="BI466" s="33"/>
      <c r="BJ466" s="33"/>
      <c r="BK466" s="33"/>
      <c r="BL466" s="33"/>
      <c r="BM466" s="33"/>
      <c r="BN466" s="33"/>
      <c r="BO466" s="33"/>
      <c r="BP466" s="33"/>
      <c r="BQ466" s="33"/>
      <c r="BR466" s="33"/>
      <c r="BS466" s="33"/>
      <c r="BT466" s="33"/>
      <c r="BU466" s="33"/>
    </row>
    <row r="467" spans="1:73" s="3" customFormat="1" x14ac:dyDescent="0.25">
      <c r="A467" s="2"/>
      <c r="C467" s="2"/>
      <c r="E467" s="2"/>
      <c r="F467" s="2"/>
      <c r="G467" s="2"/>
      <c r="H467" s="2"/>
      <c r="I467" s="2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  <c r="AY467" s="33"/>
      <c r="AZ467" s="33"/>
      <c r="BA467" s="33"/>
      <c r="BB467" s="33"/>
      <c r="BC467" s="33"/>
      <c r="BD467" s="33"/>
      <c r="BE467" s="33"/>
      <c r="BF467" s="33"/>
      <c r="BG467" s="33"/>
      <c r="BH467" s="33"/>
      <c r="BI467" s="33"/>
      <c r="BJ467" s="33"/>
      <c r="BK467" s="33"/>
      <c r="BL467" s="33"/>
      <c r="BM467" s="33"/>
      <c r="BN467" s="33"/>
      <c r="BO467" s="33"/>
      <c r="BP467" s="33"/>
      <c r="BQ467" s="33"/>
      <c r="BR467" s="33"/>
      <c r="BS467" s="33"/>
      <c r="BT467" s="33"/>
      <c r="BU467" s="33"/>
    </row>
    <row r="468" spans="1:73" s="3" customFormat="1" x14ac:dyDescent="0.25">
      <c r="A468" s="2"/>
      <c r="C468" s="2"/>
      <c r="E468" s="2"/>
      <c r="F468" s="2"/>
      <c r="G468" s="2"/>
      <c r="H468" s="2"/>
      <c r="I468" s="2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  <c r="AY468" s="33"/>
      <c r="AZ468" s="33"/>
      <c r="BA468" s="33"/>
      <c r="BB468" s="33"/>
      <c r="BC468" s="33"/>
      <c r="BD468" s="33"/>
      <c r="BE468" s="33"/>
      <c r="BF468" s="33"/>
      <c r="BG468" s="33"/>
      <c r="BH468" s="33"/>
      <c r="BI468" s="33"/>
      <c r="BJ468" s="33"/>
      <c r="BK468" s="33"/>
      <c r="BL468" s="33"/>
      <c r="BM468" s="33"/>
      <c r="BN468" s="33"/>
      <c r="BO468" s="33"/>
      <c r="BP468" s="33"/>
      <c r="BQ468" s="33"/>
      <c r="BR468" s="33"/>
      <c r="BS468" s="33"/>
      <c r="BT468" s="33"/>
      <c r="BU468" s="33"/>
    </row>
    <row r="469" spans="1:73" s="3" customFormat="1" x14ac:dyDescent="0.25">
      <c r="A469" s="2"/>
      <c r="C469" s="2"/>
      <c r="E469" s="2"/>
      <c r="F469" s="2"/>
      <c r="G469" s="2"/>
      <c r="H469" s="2"/>
      <c r="I469" s="2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  <c r="AY469" s="33"/>
      <c r="AZ469" s="33"/>
      <c r="BA469" s="33"/>
      <c r="BB469" s="33"/>
      <c r="BC469" s="33"/>
      <c r="BD469" s="33"/>
      <c r="BE469" s="33"/>
      <c r="BF469" s="33"/>
      <c r="BG469" s="33"/>
      <c r="BH469" s="33"/>
      <c r="BI469" s="33"/>
      <c r="BJ469" s="33"/>
      <c r="BK469" s="33"/>
      <c r="BL469" s="33"/>
      <c r="BM469" s="33"/>
      <c r="BN469" s="33"/>
      <c r="BO469" s="33"/>
      <c r="BP469" s="33"/>
      <c r="BQ469" s="33"/>
      <c r="BR469" s="33"/>
      <c r="BS469" s="33"/>
      <c r="BT469" s="33"/>
      <c r="BU469" s="33"/>
    </row>
    <row r="470" spans="1:73" s="3" customFormat="1" x14ac:dyDescent="0.25">
      <c r="A470" s="2"/>
      <c r="C470" s="2"/>
      <c r="E470" s="2"/>
      <c r="F470" s="2"/>
      <c r="G470" s="2"/>
      <c r="H470" s="2"/>
      <c r="I470" s="2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  <c r="AY470" s="33"/>
      <c r="AZ470" s="33"/>
      <c r="BA470" s="33"/>
      <c r="BB470" s="33"/>
      <c r="BC470" s="33"/>
      <c r="BD470" s="33"/>
      <c r="BE470" s="33"/>
      <c r="BF470" s="33"/>
      <c r="BG470" s="33"/>
      <c r="BH470" s="33"/>
      <c r="BI470" s="33"/>
      <c r="BJ470" s="33"/>
      <c r="BK470" s="33"/>
      <c r="BL470" s="33"/>
      <c r="BM470" s="33"/>
      <c r="BN470" s="33"/>
      <c r="BO470" s="33"/>
      <c r="BP470" s="33"/>
      <c r="BQ470" s="33"/>
      <c r="BR470" s="33"/>
      <c r="BS470" s="33"/>
      <c r="BT470" s="33"/>
      <c r="BU470" s="33"/>
    </row>
    <row r="471" spans="1:73" s="3" customFormat="1" x14ac:dyDescent="0.25">
      <c r="A471" s="2"/>
      <c r="C471" s="2"/>
      <c r="E471" s="2"/>
      <c r="F471" s="2"/>
      <c r="G471" s="2"/>
      <c r="H471" s="2"/>
      <c r="I471" s="2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  <c r="AY471" s="33"/>
      <c r="AZ471" s="33"/>
      <c r="BA471" s="33"/>
      <c r="BB471" s="33"/>
      <c r="BC471" s="33"/>
      <c r="BD471" s="33"/>
      <c r="BE471" s="33"/>
      <c r="BF471" s="33"/>
      <c r="BG471" s="33"/>
      <c r="BH471" s="33"/>
      <c r="BI471" s="33"/>
      <c r="BJ471" s="33"/>
      <c r="BK471" s="33"/>
      <c r="BL471" s="33"/>
      <c r="BM471" s="33"/>
      <c r="BN471" s="33"/>
      <c r="BO471" s="33"/>
      <c r="BP471" s="33"/>
      <c r="BQ471" s="33"/>
      <c r="BR471" s="33"/>
      <c r="BS471" s="33"/>
      <c r="BT471" s="33"/>
      <c r="BU471" s="33"/>
    </row>
    <row r="472" spans="1:73" s="3" customFormat="1" x14ac:dyDescent="0.25">
      <c r="A472" s="2"/>
      <c r="C472" s="2"/>
      <c r="E472" s="2"/>
      <c r="F472" s="2"/>
      <c r="G472" s="2"/>
      <c r="H472" s="2"/>
      <c r="I472" s="2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  <c r="AU472" s="33"/>
      <c r="AV472" s="33"/>
      <c r="AW472" s="33"/>
      <c r="AX472" s="33"/>
      <c r="AY472" s="33"/>
      <c r="AZ472" s="33"/>
      <c r="BA472" s="33"/>
      <c r="BB472" s="33"/>
      <c r="BC472" s="33"/>
      <c r="BD472" s="33"/>
      <c r="BE472" s="33"/>
      <c r="BF472" s="33"/>
      <c r="BG472" s="33"/>
      <c r="BH472" s="33"/>
      <c r="BI472" s="33"/>
      <c r="BJ472" s="33"/>
      <c r="BK472" s="33"/>
      <c r="BL472" s="33"/>
      <c r="BM472" s="33"/>
      <c r="BN472" s="33"/>
      <c r="BO472" s="33"/>
      <c r="BP472" s="33"/>
      <c r="BQ472" s="33"/>
      <c r="BR472" s="33"/>
      <c r="BS472" s="33"/>
      <c r="BT472" s="33"/>
      <c r="BU472" s="33"/>
    </row>
    <row r="473" spans="1:73" s="3" customFormat="1" x14ac:dyDescent="0.25">
      <c r="A473" s="2"/>
      <c r="C473" s="2"/>
      <c r="E473" s="2"/>
      <c r="F473" s="2"/>
      <c r="G473" s="2"/>
      <c r="H473" s="2"/>
      <c r="I473" s="2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  <c r="AR473" s="33"/>
      <c r="AS473" s="33"/>
      <c r="AT473" s="33"/>
      <c r="AU473" s="33"/>
      <c r="AV473" s="33"/>
      <c r="AW473" s="33"/>
      <c r="AX473" s="33"/>
      <c r="AY473" s="33"/>
      <c r="AZ473" s="33"/>
      <c r="BA473" s="33"/>
      <c r="BB473" s="33"/>
      <c r="BC473" s="33"/>
      <c r="BD473" s="33"/>
      <c r="BE473" s="33"/>
      <c r="BF473" s="33"/>
      <c r="BG473" s="33"/>
      <c r="BH473" s="33"/>
      <c r="BI473" s="33"/>
      <c r="BJ473" s="33"/>
      <c r="BK473" s="33"/>
      <c r="BL473" s="33"/>
      <c r="BM473" s="33"/>
      <c r="BN473" s="33"/>
      <c r="BO473" s="33"/>
      <c r="BP473" s="33"/>
      <c r="BQ473" s="33"/>
      <c r="BR473" s="33"/>
      <c r="BS473" s="33"/>
      <c r="BT473" s="33"/>
      <c r="BU473" s="33"/>
    </row>
    <row r="474" spans="1:73" s="3" customFormat="1" x14ac:dyDescent="0.25">
      <c r="A474" s="2"/>
      <c r="C474" s="2"/>
      <c r="E474" s="2"/>
      <c r="F474" s="2"/>
      <c r="G474" s="2"/>
      <c r="H474" s="2"/>
      <c r="I474" s="2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  <c r="AR474" s="33"/>
      <c r="AS474" s="33"/>
      <c r="AT474" s="33"/>
      <c r="AU474" s="33"/>
      <c r="AV474" s="33"/>
      <c r="AW474" s="33"/>
      <c r="AX474" s="33"/>
      <c r="AY474" s="33"/>
      <c r="AZ474" s="33"/>
      <c r="BA474" s="33"/>
      <c r="BB474" s="33"/>
      <c r="BC474" s="33"/>
      <c r="BD474" s="33"/>
      <c r="BE474" s="33"/>
      <c r="BF474" s="33"/>
      <c r="BG474" s="33"/>
      <c r="BH474" s="33"/>
      <c r="BI474" s="33"/>
      <c r="BJ474" s="33"/>
      <c r="BK474" s="33"/>
      <c r="BL474" s="33"/>
      <c r="BM474" s="33"/>
      <c r="BN474" s="33"/>
      <c r="BO474" s="33"/>
      <c r="BP474" s="33"/>
      <c r="BQ474" s="33"/>
      <c r="BR474" s="33"/>
      <c r="BS474" s="33"/>
      <c r="BT474" s="33"/>
      <c r="BU474" s="33"/>
    </row>
    <row r="475" spans="1:73" s="3" customFormat="1" x14ac:dyDescent="0.25">
      <c r="A475" s="2"/>
      <c r="C475" s="2"/>
      <c r="E475" s="2"/>
      <c r="F475" s="2"/>
      <c r="G475" s="2"/>
      <c r="H475" s="2"/>
      <c r="I475" s="2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  <c r="AU475" s="33"/>
      <c r="AV475" s="33"/>
      <c r="AW475" s="33"/>
      <c r="AX475" s="33"/>
      <c r="AY475" s="33"/>
      <c r="AZ475" s="33"/>
      <c r="BA475" s="33"/>
      <c r="BB475" s="33"/>
      <c r="BC475" s="33"/>
      <c r="BD475" s="33"/>
      <c r="BE475" s="33"/>
      <c r="BF475" s="33"/>
      <c r="BG475" s="33"/>
      <c r="BH475" s="33"/>
      <c r="BI475" s="33"/>
      <c r="BJ475" s="33"/>
      <c r="BK475" s="33"/>
      <c r="BL475" s="33"/>
      <c r="BM475" s="33"/>
      <c r="BN475" s="33"/>
      <c r="BO475" s="33"/>
      <c r="BP475" s="33"/>
      <c r="BQ475" s="33"/>
      <c r="BR475" s="33"/>
      <c r="BS475" s="33"/>
      <c r="BT475" s="33"/>
      <c r="BU475" s="33"/>
    </row>
    <row r="476" spans="1:73" s="3" customFormat="1" x14ac:dyDescent="0.25">
      <c r="A476" s="2"/>
      <c r="C476" s="2"/>
      <c r="E476" s="2"/>
      <c r="F476" s="2"/>
      <c r="G476" s="2"/>
      <c r="H476" s="2"/>
      <c r="I476" s="2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  <c r="AY476" s="33"/>
      <c r="AZ476" s="33"/>
      <c r="BA476" s="33"/>
      <c r="BB476" s="33"/>
      <c r="BC476" s="33"/>
      <c r="BD476" s="33"/>
      <c r="BE476" s="33"/>
      <c r="BF476" s="33"/>
      <c r="BG476" s="33"/>
      <c r="BH476" s="33"/>
      <c r="BI476" s="33"/>
      <c r="BJ476" s="33"/>
      <c r="BK476" s="33"/>
      <c r="BL476" s="33"/>
      <c r="BM476" s="33"/>
      <c r="BN476" s="33"/>
      <c r="BO476" s="33"/>
      <c r="BP476" s="33"/>
      <c r="BQ476" s="33"/>
      <c r="BR476" s="33"/>
      <c r="BS476" s="33"/>
      <c r="BT476" s="33"/>
      <c r="BU476" s="33"/>
    </row>
    <row r="477" spans="1:73" s="3" customFormat="1" x14ac:dyDescent="0.25">
      <c r="A477" s="2"/>
      <c r="C477" s="2"/>
      <c r="E477" s="2"/>
      <c r="F477" s="2"/>
      <c r="G477" s="2"/>
      <c r="H477" s="2"/>
      <c r="I477" s="2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3"/>
      <c r="AZ477" s="33"/>
      <c r="BA477" s="33"/>
      <c r="BB477" s="33"/>
      <c r="BC477" s="33"/>
      <c r="BD477" s="33"/>
      <c r="BE477" s="33"/>
      <c r="BF477" s="33"/>
      <c r="BG477" s="33"/>
      <c r="BH477" s="33"/>
      <c r="BI477" s="33"/>
      <c r="BJ477" s="33"/>
      <c r="BK477" s="33"/>
      <c r="BL477" s="33"/>
      <c r="BM477" s="33"/>
      <c r="BN477" s="33"/>
      <c r="BO477" s="33"/>
      <c r="BP477" s="33"/>
      <c r="BQ477" s="33"/>
      <c r="BR477" s="33"/>
      <c r="BS477" s="33"/>
      <c r="BT477" s="33"/>
      <c r="BU477" s="33"/>
    </row>
    <row r="478" spans="1:73" s="3" customFormat="1" x14ac:dyDescent="0.25">
      <c r="A478" s="2"/>
      <c r="C478" s="2"/>
      <c r="E478" s="2"/>
      <c r="F478" s="2"/>
      <c r="G478" s="2"/>
      <c r="H478" s="2"/>
      <c r="I478" s="2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  <c r="AU478" s="33"/>
      <c r="AV478" s="33"/>
      <c r="AW478" s="33"/>
      <c r="AX478" s="33"/>
      <c r="AY478" s="33"/>
      <c r="AZ478" s="33"/>
      <c r="BA478" s="33"/>
      <c r="BB478" s="33"/>
      <c r="BC478" s="33"/>
      <c r="BD478" s="33"/>
      <c r="BE478" s="33"/>
      <c r="BF478" s="33"/>
      <c r="BG478" s="33"/>
      <c r="BH478" s="33"/>
      <c r="BI478" s="33"/>
      <c r="BJ478" s="33"/>
      <c r="BK478" s="33"/>
      <c r="BL478" s="33"/>
      <c r="BM478" s="33"/>
      <c r="BN478" s="33"/>
      <c r="BO478" s="33"/>
      <c r="BP478" s="33"/>
      <c r="BQ478" s="33"/>
      <c r="BR478" s="33"/>
      <c r="BS478" s="33"/>
      <c r="BT478" s="33"/>
      <c r="BU478" s="33"/>
    </row>
    <row r="479" spans="1:73" s="3" customFormat="1" x14ac:dyDescent="0.25">
      <c r="A479" s="2"/>
      <c r="C479" s="2"/>
      <c r="E479" s="2"/>
      <c r="F479" s="2"/>
      <c r="G479" s="2"/>
      <c r="H479" s="2"/>
      <c r="I479" s="2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  <c r="AP479" s="33"/>
      <c r="AQ479" s="33"/>
      <c r="AR479" s="33"/>
      <c r="AS479" s="33"/>
      <c r="AT479" s="33"/>
      <c r="AU479" s="33"/>
      <c r="AV479" s="33"/>
      <c r="AW479" s="33"/>
      <c r="AX479" s="33"/>
      <c r="AY479" s="33"/>
      <c r="AZ479" s="33"/>
      <c r="BA479" s="33"/>
      <c r="BB479" s="33"/>
      <c r="BC479" s="33"/>
      <c r="BD479" s="33"/>
      <c r="BE479" s="33"/>
      <c r="BF479" s="33"/>
      <c r="BG479" s="33"/>
      <c r="BH479" s="33"/>
      <c r="BI479" s="33"/>
      <c r="BJ479" s="33"/>
      <c r="BK479" s="33"/>
      <c r="BL479" s="33"/>
      <c r="BM479" s="33"/>
      <c r="BN479" s="33"/>
      <c r="BO479" s="33"/>
      <c r="BP479" s="33"/>
      <c r="BQ479" s="33"/>
      <c r="BR479" s="33"/>
      <c r="BS479" s="33"/>
      <c r="BT479" s="33"/>
      <c r="BU479" s="33"/>
    </row>
    <row r="480" spans="1:73" s="3" customFormat="1" x14ac:dyDescent="0.25">
      <c r="A480" s="2"/>
      <c r="C480" s="2"/>
      <c r="E480" s="2"/>
      <c r="F480" s="2"/>
      <c r="G480" s="2"/>
      <c r="H480" s="2"/>
      <c r="I480" s="2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  <c r="AR480" s="33"/>
      <c r="AS480" s="33"/>
      <c r="AT480" s="33"/>
      <c r="AU480" s="33"/>
      <c r="AV480" s="33"/>
      <c r="AW480" s="33"/>
      <c r="AX480" s="33"/>
      <c r="AY480" s="33"/>
      <c r="AZ480" s="33"/>
      <c r="BA480" s="33"/>
      <c r="BB480" s="33"/>
      <c r="BC480" s="33"/>
      <c r="BD480" s="33"/>
      <c r="BE480" s="33"/>
      <c r="BF480" s="33"/>
      <c r="BG480" s="33"/>
      <c r="BH480" s="33"/>
      <c r="BI480" s="33"/>
      <c r="BJ480" s="33"/>
      <c r="BK480" s="33"/>
      <c r="BL480" s="33"/>
      <c r="BM480" s="33"/>
      <c r="BN480" s="33"/>
      <c r="BO480" s="33"/>
      <c r="BP480" s="33"/>
      <c r="BQ480" s="33"/>
      <c r="BR480" s="33"/>
      <c r="BS480" s="33"/>
      <c r="BT480" s="33"/>
      <c r="BU480" s="33"/>
    </row>
    <row r="481" spans="1:73" s="3" customFormat="1" x14ac:dyDescent="0.25">
      <c r="A481" s="2"/>
      <c r="C481" s="2"/>
      <c r="E481" s="2"/>
      <c r="F481" s="2"/>
      <c r="G481" s="2"/>
      <c r="H481" s="2"/>
      <c r="I481" s="2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  <c r="AO481" s="33"/>
      <c r="AP481" s="33"/>
      <c r="AQ481" s="33"/>
      <c r="AR481" s="33"/>
      <c r="AS481" s="33"/>
      <c r="AT481" s="33"/>
      <c r="AU481" s="33"/>
      <c r="AV481" s="33"/>
      <c r="AW481" s="33"/>
      <c r="AX481" s="33"/>
      <c r="AY481" s="33"/>
      <c r="AZ481" s="33"/>
      <c r="BA481" s="33"/>
      <c r="BB481" s="33"/>
      <c r="BC481" s="33"/>
      <c r="BD481" s="33"/>
      <c r="BE481" s="33"/>
      <c r="BF481" s="33"/>
      <c r="BG481" s="33"/>
      <c r="BH481" s="33"/>
      <c r="BI481" s="33"/>
      <c r="BJ481" s="33"/>
      <c r="BK481" s="33"/>
      <c r="BL481" s="33"/>
      <c r="BM481" s="33"/>
      <c r="BN481" s="33"/>
      <c r="BO481" s="33"/>
      <c r="BP481" s="33"/>
      <c r="BQ481" s="33"/>
      <c r="BR481" s="33"/>
      <c r="BS481" s="33"/>
      <c r="BT481" s="33"/>
      <c r="BU481" s="33"/>
    </row>
    <row r="482" spans="1:73" s="3" customFormat="1" x14ac:dyDescent="0.25">
      <c r="A482" s="2"/>
      <c r="C482" s="2"/>
      <c r="E482" s="2"/>
      <c r="F482" s="2"/>
      <c r="G482" s="2"/>
      <c r="H482" s="2"/>
      <c r="I482" s="2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  <c r="AM482" s="33"/>
      <c r="AN482" s="33"/>
      <c r="AO482" s="33"/>
      <c r="AP482" s="33"/>
      <c r="AQ482" s="33"/>
      <c r="AR482" s="33"/>
      <c r="AS482" s="33"/>
      <c r="AT482" s="33"/>
      <c r="AU482" s="33"/>
      <c r="AV482" s="33"/>
      <c r="AW482" s="33"/>
      <c r="AX482" s="33"/>
      <c r="AY482" s="33"/>
      <c r="AZ482" s="33"/>
      <c r="BA482" s="33"/>
      <c r="BB482" s="33"/>
      <c r="BC482" s="33"/>
      <c r="BD482" s="33"/>
      <c r="BE482" s="33"/>
      <c r="BF482" s="33"/>
      <c r="BG482" s="33"/>
      <c r="BH482" s="33"/>
      <c r="BI482" s="33"/>
      <c r="BJ482" s="33"/>
      <c r="BK482" s="33"/>
      <c r="BL482" s="33"/>
      <c r="BM482" s="33"/>
      <c r="BN482" s="33"/>
      <c r="BO482" s="33"/>
      <c r="BP482" s="33"/>
      <c r="BQ482" s="33"/>
      <c r="BR482" s="33"/>
      <c r="BS482" s="33"/>
      <c r="BT482" s="33"/>
      <c r="BU482" s="33"/>
    </row>
    <row r="483" spans="1:73" s="3" customFormat="1" x14ac:dyDescent="0.25">
      <c r="A483" s="2"/>
      <c r="C483" s="2"/>
      <c r="E483" s="2"/>
      <c r="F483" s="2"/>
      <c r="G483" s="2"/>
      <c r="H483" s="2"/>
      <c r="I483" s="2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  <c r="AU483" s="33"/>
      <c r="AV483" s="33"/>
      <c r="AW483" s="33"/>
      <c r="AX483" s="33"/>
      <c r="AY483" s="33"/>
      <c r="AZ483" s="33"/>
      <c r="BA483" s="33"/>
      <c r="BB483" s="33"/>
      <c r="BC483" s="33"/>
      <c r="BD483" s="33"/>
      <c r="BE483" s="33"/>
      <c r="BF483" s="33"/>
      <c r="BG483" s="33"/>
      <c r="BH483" s="33"/>
      <c r="BI483" s="33"/>
      <c r="BJ483" s="33"/>
      <c r="BK483" s="33"/>
      <c r="BL483" s="33"/>
      <c r="BM483" s="33"/>
      <c r="BN483" s="33"/>
      <c r="BO483" s="33"/>
      <c r="BP483" s="33"/>
      <c r="BQ483" s="33"/>
      <c r="BR483" s="33"/>
      <c r="BS483" s="33"/>
      <c r="BT483" s="33"/>
      <c r="BU483" s="33"/>
    </row>
    <row r="484" spans="1:73" s="3" customFormat="1" x14ac:dyDescent="0.25">
      <c r="A484" s="2"/>
      <c r="C484" s="2"/>
      <c r="E484" s="2"/>
      <c r="F484" s="2"/>
      <c r="G484" s="2"/>
      <c r="H484" s="2"/>
      <c r="I484" s="2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  <c r="AM484" s="33"/>
      <c r="AN484" s="33"/>
      <c r="AO484" s="33"/>
      <c r="AP484" s="33"/>
      <c r="AQ484" s="33"/>
      <c r="AR484" s="33"/>
      <c r="AS484" s="33"/>
      <c r="AT484" s="33"/>
      <c r="AU484" s="33"/>
      <c r="AV484" s="33"/>
      <c r="AW484" s="33"/>
      <c r="AX484" s="33"/>
      <c r="AY484" s="33"/>
      <c r="AZ484" s="33"/>
      <c r="BA484" s="33"/>
      <c r="BB484" s="33"/>
      <c r="BC484" s="33"/>
      <c r="BD484" s="33"/>
      <c r="BE484" s="33"/>
      <c r="BF484" s="33"/>
      <c r="BG484" s="33"/>
      <c r="BH484" s="33"/>
      <c r="BI484" s="33"/>
      <c r="BJ484" s="33"/>
      <c r="BK484" s="33"/>
      <c r="BL484" s="33"/>
      <c r="BM484" s="33"/>
      <c r="BN484" s="33"/>
      <c r="BO484" s="33"/>
      <c r="BP484" s="33"/>
      <c r="BQ484" s="33"/>
      <c r="BR484" s="33"/>
      <c r="BS484" s="33"/>
      <c r="BT484" s="33"/>
      <c r="BU484" s="33"/>
    </row>
    <row r="485" spans="1:73" s="3" customFormat="1" x14ac:dyDescent="0.25">
      <c r="A485" s="2"/>
      <c r="C485" s="2"/>
      <c r="E485" s="2"/>
      <c r="F485" s="2"/>
      <c r="G485" s="2"/>
      <c r="H485" s="2"/>
      <c r="I485" s="2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  <c r="AM485" s="33"/>
      <c r="AN485" s="33"/>
      <c r="AO485" s="33"/>
      <c r="AP485" s="33"/>
      <c r="AQ485" s="33"/>
      <c r="AR485" s="33"/>
      <c r="AS485" s="33"/>
      <c r="AT485" s="33"/>
      <c r="AU485" s="33"/>
      <c r="AV485" s="33"/>
      <c r="AW485" s="33"/>
      <c r="AX485" s="33"/>
      <c r="AY485" s="33"/>
      <c r="AZ485" s="33"/>
      <c r="BA485" s="33"/>
      <c r="BB485" s="33"/>
      <c r="BC485" s="33"/>
      <c r="BD485" s="33"/>
      <c r="BE485" s="33"/>
      <c r="BF485" s="33"/>
      <c r="BG485" s="33"/>
      <c r="BH485" s="33"/>
      <c r="BI485" s="33"/>
      <c r="BJ485" s="33"/>
      <c r="BK485" s="33"/>
      <c r="BL485" s="33"/>
      <c r="BM485" s="33"/>
      <c r="BN485" s="33"/>
      <c r="BO485" s="33"/>
      <c r="BP485" s="33"/>
      <c r="BQ485" s="33"/>
      <c r="BR485" s="33"/>
      <c r="BS485" s="33"/>
      <c r="BT485" s="33"/>
      <c r="BU485" s="33"/>
    </row>
    <row r="486" spans="1:73" s="3" customFormat="1" x14ac:dyDescent="0.25">
      <c r="A486" s="2"/>
      <c r="C486" s="2"/>
      <c r="E486" s="2"/>
      <c r="F486" s="2"/>
      <c r="G486" s="2"/>
      <c r="H486" s="2"/>
      <c r="I486" s="2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  <c r="AM486" s="33"/>
      <c r="AN486" s="33"/>
      <c r="AO486" s="33"/>
      <c r="AP486" s="33"/>
      <c r="AQ486" s="33"/>
      <c r="AR486" s="33"/>
      <c r="AS486" s="33"/>
      <c r="AT486" s="33"/>
      <c r="AU486" s="33"/>
      <c r="AV486" s="33"/>
      <c r="AW486" s="33"/>
      <c r="AX486" s="33"/>
      <c r="AY486" s="33"/>
      <c r="AZ486" s="33"/>
      <c r="BA486" s="33"/>
      <c r="BB486" s="33"/>
      <c r="BC486" s="33"/>
      <c r="BD486" s="33"/>
      <c r="BE486" s="33"/>
      <c r="BF486" s="33"/>
      <c r="BG486" s="33"/>
      <c r="BH486" s="33"/>
      <c r="BI486" s="33"/>
      <c r="BJ486" s="33"/>
      <c r="BK486" s="33"/>
      <c r="BL486" s="33"/>
      <c r="BM486" s="33"/>
      <c r="BN486" s="33"/>
      <c r="BO486" s="33"/>
      <c r="BP486" s="33"/>
      <c r="BQ486" s="33"/>
      <c r="BR486" s="33"/>
      <c r="BS486" s="33"/>
      <c r="BT486" s="33"/>
      <c r="BU486" s="33"/>
    </row>
    <row r="487" spans="1:73" s="3" customFormat="1" x14ac:dyDescent="0.25">
      <c r="A487" s="2"/>
      <c r="C487" s="2"/>
      <c r="E487" s="2"/>
      <c r="F487" s="2"/>
      <c r="G487" s="2"/>
      <c r="H487" s="2"/>
      <c r="I487" s="2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  <c r="AM487" s="33"/>
      <c r="AN487" s="33"/>
      <c r="AO487" s="33"/>
      <c r="AP487" s="33"/>
      <c r="AQ487" s="33"/>
      <c r="AR487" s="33"/>
      <c r="AS487" s="33"/>
      <c r="AT487" s="33"/>
      <c r="AU487" s="33"/>
      <c r="AV487" s="33"/>
      <c r="AW487" s="33"/>
      <c r="AX487" s="33"/>
      <c r="AY487" s="33"/>
      <c r="AZ487" s="33"/>
      <c r="BA487" s="33"/>
      <c r="BB487" s="33"/>
      <c r="BC487" s="33"/>
      <c r="BD487" s="33"/>
      <c r="BE487" s="33"/>
      <c r="BF487" s="33"/>
      <c r="BG487" s="33"/>
      <c r="BH487" s="33"/>
      <c r="BI487" s="33"/>
      <c r="BJ487" s="33"/>
      <c r="BK487" s="33"/>
      <c r="BL487" s="33"/>
      <c r="BM487" s="33"/>
      <c r="BN487" s="33"/>
      <c r="BO487" s="33"/>
      <c r="BP487" s="33"/>
      <c r="BQ487" s="33"/>
      <c r="BR487" s="33"/>
      <c r="BS487" s="33"/>
      <c r="BT487" s="33"/>
      <c r="BU487" s="33"/>
    </row>
    <row r="488" spans="1:73" s="3" customFormat="1" x14ac:dyDescent="0.25">
      <c r="A488" s="2"/>
      <c r="C488" s="2"/>
      <c r="E488" s="2"/>
      <c r="F488" s="2"/>
      <c r="G488" s="2"/>
      <c r="H488" s="2"/>
      <c r="I488" s="2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  <c r="AP488" s="33"/>
      <c r="AQ488" s="33"/>
      <c r="AR488" s="33"/>
      <c r="AS488" s="33"/>
      <c r="AT488" s="33"/>
      <c r="AU488" s="33"/>
      <c r="AV488" s="33"/>
      <c r="AW488" s="33"/>
      <c r="AX488" s="33"/>
      <c r="AY488" s="33"/>
      <c r="AZ488" s="33"/>
      <c r="BA488" s="33"/>
      <c r="BB488" s="33"/>
      <c r="BC488" s="33"/>
      <c r="BD488" s="33"/>
      <c r="BE488" s="33"/>
      <c r="BF488" s="33"/>
      <c r="BG488" s="33"/>
      <c r="BH488" s="33"/>
      <c r="BI488" s="33"/>
      <c r="BJ488" s="33"/>
      <c r="BK488" s="33"/>
      <c r="BL488" s="33"/>
      <c r="BM488" s="33"/>
      <c r="BN488" s="33"/>
      <c r="BO488" s="33"/>
      <c r="BP488" s="33"/>
      <c r="BQ488" s="33"/>
      <c r="BR488" s="33"/>
      <c r="BS488" s="33"/>
      <c r="BT488" s="33"/>
      <c r="BU488" s="33"/>
    </row>
    <row r="489" spans="1:73" s="3" customFormat="1" x14ac:dyDescent="0.25">
      <c r="A489" s="2"/>
      <c r="C489" s="2"/>
      <c r="E489" s="2"/>
      <c r="F489" s="2"/>
      <c r="G489" s="2"/>
      <c r="H489" s="2"/>
      <c r="I489" s="2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  <c r="AO489" s="33"/>
      <c r="AP489" s="33"/>
      <c r="AQ489" s="33"/>
      <c r="AR489" s="33"/>
      <c r="AS489" s="33"/>
      <c r="AT489" s="33"/>
      <c r="AU489" s="33"/>
      <c r="AV489" s="33"/>
      <c r="AW489" s="33"/>
      <c r="AX489" s="33"/>
      <c r="AY489" s="33"/>
      <c r="AZ489" s="33"/>
      <c r="BA489" s="33"/>
      <c r="BB489" s="33"/>
      <c r="BC489" s="33"/>
      <c r="BD489" s="33"/>
      <c r="BE489" s="33"/>
      <c r="BF489" s="33"/>
      <c r="BG489" s="33"/>
      <c r="BH489" s="33"/>
      <c r="BI489" s="33"/>
      <c r="BJ489" s="33"/>
      <c r="BK489" s="33"/>
      <c r="BL489" s="33"/>
      <c r="BM489" s="33"/>
      <c r="BN489" s="33"/>
      <c r="BO489" s="33"/>
      <c r="BP489" s="33"/>
      <c r="BQ489" s="33"/>
      <c r="BR489" s="33"/>
      <c r="BS489" s="33"/>
      <c r="BT489" s="33"/>
      <c r="BU489" s="33"/>
    </row>
    <row r="490" spans="1:73" s="32" customFormat="1" x14ac:dyDescent="0.25">
      <c r="A490" s="31"/>
      <c r="C490" s="31"/>
      <c r="E490" s="31"/>
      <c r="F490" s="31"/>
      <c r="G490" s="31"/>
      <c r="H490" s="31"/>
      <c r="I490" s="31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</row>
  </sheetData>
  <autoFilter ref="A9:O341"/>
  <mergeCells count="15">
    <mergeCell ref="A2:D2"/>
    <mergeCell ref="A352:N352"/>
    <mergeCell ref="A354:E354"/>
    <mergeCell ref="A355:E355"/>
    <mergeCell ref="A3:N3"/>
    <mergeCell ref="A4:N4"/>
    <mergeCell ref="A5:N5"/>
    <mergeCell ref="A6:N6"/>
    <mergeCell ref="A7:N7"/>
    <mergeCell ref="A345:N345"/>
    <mergeCell ref="A351:N351"/>
    <mergeCell ref="A350:N350"/>
    <mergeCell ref="A349:N349"/>
    <mergeCell ref="A341:G341"/>
    <mergeCell ref="N11:N30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701558-D125-4BC4-871A-EE9F3E182C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AD6511-53B9-47AE-93B6-4FF8A34405C6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74ED852-D407-4662-8067-A398419189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0037-PROC-2021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prok0301</cp:lastModifiedBy>
  <cp:lastPrinted>2020-03-05T11:02:09Z</cp:lastPrinted>
  <dcterms:created xsi:type="dcterms:W3CDTF">2016-10-11T08:44:59Z</dcterms:created>
  <dcterms:modified xsi:type="dcterms:W3CDTF">2021-03-01T11:14:41Z</dcterms:modified>
</cp:coreProperties>
</file>