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2 Дог ПРОДАЖА\244  0184-PROC-2021 реализация Totoa prado и электротехника МТ\2 Документы для размещения\"/>
    </mc:Choice>
  </mc:AlternateContent>
  <bookViews>
    <workbookView xWindow="0" yWindow="0" windowWidth="4080" windowHeight="6225"/>
  </bookViews>
  <sheets>
    <sheet name="заявка " sheetId="3" r:id="rId1"/>
  </sheets>
  <definedNames>
    <definedName name="_xlnm._FilterDatabase" localSheetId="0" hidden="1">'заявка '!$A$9:$O$114</definedName>
  </definedNames>
  <calcPr calcId="162913"/>
</workbook>
</file>

<file path=xl/calcChain.xml><?xml version="1.0" encoding="utf-8"?>
<calcChain xmlns="http://schemas.openxmlformats.org/spreadsheetml/2006/main">
  <c r="K11" i="3" l="1"/>
  <c r="M11" i="3" s="1"/>
  <c r="L11" i="3"/>
  <c r="K12" i="3"/>
  <c r="M12" i="3" s="1"/>
  <c r="L12" i="3"/>
  <c r="K13" i="3"/>
  <c r="M13" i="3" s="1"/>
  <c r="L13" i="3"/>
  <c r="K14" i="3"/>
  <c r="M14" i="3" s="1"/>
  <c r="L14" i="3"/>
  <c r="K15" i="3"/>
  <c r="M15" i="3" s="1"/>
  <c r="L15" i="3"/>
  <c r="K16" i="3"/>
  <c r="M16" i="3" s="1"/>
  <c r="L16" i="3"/>
  <c r="K17" i="3"/>
  <c r="M17" i="3" s="1"/>
  <c r="L17" i="3"/>
  <c r="K18" i="3"/>
  <c r="M18" i="3" s="1"/>
  <c r="L18" i="3"/>
  <c r="K19" i="3"/>
  <c r="M19" i="3" s="1"/>
  <c r="L19" i="3"/>
  <c r="K20" i="3"/>
  <c r="M20" i="3" s="1"/>
  <c r="L20" i="3"/>
  <c r="K21" i="3"/>
  <c r="M21" i="3" s="1"/>
  <c r="L21" i="3"/>
  <c r="K22" i="3"/>
  <c r="M22" i="3" s="1"/>
  <c r="L22" i="3"/>
  <c r="K23" i="3"/>
  <c r="M23" i="3" s="1"/>
  <c r="L23" i="3"/>
  <c r="K24" i="3"/>
  <c r="M24" i="3" s="1"/>
  <c r="L24" i="3"/>
  <c r="K25" i="3"/>
  <c r="M25" i="3" s="1"/>
  <c r="L25" i="3"/>
  <c r="K26" i="3"/>
  <c r="M26" i="3" s="1"/>
  <c r="L26" i="3"/>
  <c r="K27" i="3"/>
  <c r="M27" i="3" s="1"/>
  <c r="L27" i="3"/>
  <c r="K28" i="3"/>
  <c r="M28" i="3" s="1"/>
  <c r="L28" i="3"/>
  <c r="K29" i="3"/>
  <c r="M29" i="3" s="1"/>
  <c r="L29" i="3"/>
  <c r="K30" i="3"/>
  <c r="M30" i="3" s="1"/>
  <c r="L30" i="3"/>
  <c r="K31" i="3"/>
  <c r="M31" i="3" s="1"/>
  <c r="L31" i="3"/>
  <c r="K32" i="3"/>
  <c r="M32" i="3" s="1"/>
  <c r="L32" i="3"/>
  <c r="K33" i="3"/>
  <c r="M33" i="3" s="1"/>
  <c r="L33" i="3"/>
  <c r="K34" i="3"/>
  <c r="M34" i="3" s="1"/>
  <c r="L34" i="3"/>
  <c r="K35" i="3"/>
  <c r="M35" i="3" s="1"/>
  <c r="L35" i="3"/>
  <c r="K36" i="3"/>
  <c r="M36" i="3" s="1"/>
  <c r="L36" i="3"/>
  <c r="K37" i="3"/>
  <c r="M37" i="3" s="1"/>
  <c r="L37" i="3"/>
  <c r="K38" i="3"/>
  <c r="M38" i="3" s="1"/>
  <c r="L38" i="3"/>
  <c r="K39" i="3"/>
  <c r="M39" i="3" s="1"/>
  <c r="L39" i="3"/>
  <c r="K40" i="3"/>
  <c r="M40" i="3" s="1"/>
  <c r="L40" i="3"/>
  <c r="K41" i="3"/>
  <c r="M41" i="3" s="1"/>
  <c r="L41" i="3"/>
  <c r="K42" i="3"/>
  <c r="M42" i="3" s="1"/>
  <c r="L42" i="3"/>
  <c r="K43" i="3"/>
  <c r="M43" i="3" s="1"/>
  <c r="L43" i="3"/>
  <c r="K44" i="3"/>
  <c r="M44" i="3" s="1"/>
  <c r="L44" i="3"/>
  <c r="K45" i="3"/>
  <c r="M45" i="3" s="1"/>
  <c r="L45" i="3"/>
  <c r="K46" i="3"/>
  <c r="M46" i="3" s="1"/>
  <c r="L46" i="3"/>
  <c r="K47" i="3"/>
  <c r="M47" i="3" s="1"/>
  <c r="L47" i="3"/>
  <c r="K48" i="3"/>
  <c r="M48" i="3" s="1"/>
  <c r="L48" i="3"/>
  <c r="K49" i="3"/>
  <c r="M49" i="3" s="1"/>
  <c r="L49" i="3"/>
  <c r="K50" i="3"/>
  <c r="M50" i="3" s="1"/>
  <c r="L50" i="3"/>
  <c r="K51" i="3"/>
  <c r="M51" i="3" s="1"/>
  <c r="L51" i="3"/>
  <c r="K52" i="3"/>
  <c r="M52" i="3" s="1"/>
  <c r="L52" i="3"/>
  <c r="K53" i="3"/>
  <c r="M53" i="3" s="1"/>
  <c r="L53" i="3"/>
  <c r="K54" i="3"/>
  <c r="M54" i="3" s="1"/>
  <c r="L54" i="3"/>
  <c r="K55" i="3"/>
  <c r="M55" i="3" s="1"/>
  <c r="L55" i="3"/>
  <c r="K56" i="3"/>
  <c r="M56" i="3" s="1"/>
  <c r="L56" i="3"/>
  <c r="K57" i="3"/>
  <c r="M57" i="3" s="1"/>
  <c r="L57" i="3"/>
  <c r="K58" i="3"/>
  <c r="M58" i="3" s="1"/>
  <c r="L58" i="3"/>
  <c r="K59" i="3"/>
  <c r="M59" i="3" s="1"/>
  <c r="L59" i="3"/>
  <c r="K60" i="3"/>
  <c r="M60" i="3" s="1"/>
  <c r="L60" i="3"/>
  <c r="K61" i="3"/>
  <c r="M61" i="3" s="1"/>
  <c r="L61" i="3"/>
  <c r="K62" i="3"/>
  <c r="M62" i="3" s="1"/>
  <c r="L62" i="3"/>
  <c r="K63" i="3"/>
  <c r="M63" i="3" s="1"/>
  <c r="L63" i="3"/>
  <c r="K64" i="3"/>
  <c r="M64" i="3" s="1"/>
  <c r="L64" i="3"/>
  <c r="K65" i="3"/>
  <c r="M65" i="3" s="1"/>
  <c r="L65" i="3"/>
  <c r="K66" i="3"/>
  <c r="M66" i="3" s="1"/>
  <c r="L66" i="3"/>
  <c r="K67" i="3"/>
  <c r="M67" i="3" s="1"/>
  <c r="L67" i="3"/>
  <c r="K68" i="3"/>
  <c r="M68" i="3" s="1"/>
  <c r="L68" i="3"/>
  <c r="K69" i="3"/>
  <c r="M69" i="3" s="1"/>
  <c r="L69" i="3"/>
  <c r="K70" i="3"/>
  <c r="M70" i="3" s="1"/>
  <c r="L70" i="3"/>
  <c r="K71" i="3"/>
  <c r="M71" i="3" s="1"/>
  <c r="L71" i="3"/>
  <c r="K72" i="3"/>
  <c r="M72" i="3" s="1"/>
  <c r="L72" i="3"/>
  <c r="K73" i="3"/>
  <c r="M73" i="3" s="1"/>
  <c r="L73" i="3"/>
  <c r="K74" i="3"/>
  <c r="M74" i="3" s="1"/>
  <c r="L74" i="3"/>
  <c r="K75" i="3"/>
  <c r="M75" i="3" s="1"/>
  <c r="L75" i="3"/>
  <c r="K76" i="3"/>
  <c r="M76" i="3" s="1"/>
  <c r="L76" i="3"/>
  <c r="K77" i="3"/>
  <c r="M77" i="3" s="1"/>
  <c r="L77" i="3"/>
  <c r="K78" i="3"/>
  <c r="M78" i="3" s="1"/>
  <c r="L78" i="3"/>
  <c r="K79" i="3"/>
  <c r="M79" i="3" s="1"/>
  <c r="L79" i="3"/>
  <c r="K80" i="3"/>
  <c r="M80" i="3" s="1"/>
  <c r="L80" i="3"/>
  <c r="K81" i="3"/>
  <c r="M81" i="3" s="1"/>
  <c r="L81" i="3"/>
  <c r="K82" i="3"/>
  <c r="M82" i="3" s="1"/>
  <c r="L82" i="3"/>
  <c r="K83" i="3"/>
  <c r="M83" i="3" s="1"/>
  <c r="L83" i="3"/>
  <c r="K84" i="3"/>
  <c r="M84" i="3" s="1"/>
  <c r="L84" i="3"/>
  <c r="K85" i="3"/>
  <c r="M85" i="3" s="1"/>
  <c r="L85" i="3"/>
  <c r="K86" i="3"/>
  <c r="M86" i="3" s="1"/>
  <c r="L86" i="3"/>
  <c r="K87" i="3"/>
  <c r="M87" i="3" s="1"/>
  <c r="L87" i="3"/>
  <c r="K88" i="3"/>
  <c r="M88" i="3" s="1"/>
  <c r="L88" i="3"/>
  <c r="K89" i="3"/>
  <c r="M89" i="3" s="1"/>
  <c r="L89" i="3"/>
  <c r="K90" i="3"/>
  <c r="M90" i="3" s="1"/>
  <c r="L90" i="3"/>
  <c r="K91" i="3"/>
  <c r="M91" i="3" s="1"/>
  <c r="L91" i="3"/>
  <c r="K92" i="3"/>
  <c r="M92" i="3" s="1"/>
  <c r="L92" i="3"/>
  <c r="K93" i="3"/>
  <c r="M93" i="3" s="1"/>
  <c r="L93" i="3"/>
  <c r="K94" i="3"/>
  <c r="M94" i="3" s="1"/>
  <c r="L94" i="3"/>
  <c r="K95" i="3"/>
  <c r="M95" i="3" s="1"/>
  <c r="L95" i="3"/>
  <c r="K96" i="3"/>
  <c r="M96" i="3" s="1"/>
  <c r="L96" i="3"/>
  <c r="K97" i="3"/>
  <c r="M97" i="3" s="1"/>
  <c r="L97" i="3"/>
  <c r="K98" i="3"/>
  <c r="M98" i="3" s="1"/>
  <c r="L98" i="3"/>
  <c r="K99" i="3"/>
  <c r="M99" i="3" s="1"/>
  <c r="L99" i="3"/>
  <c r="K100" i="3"/>
  <c r="M100" i="3" s="1"/>
  <c r="L100" i="3"/>
  <c r="K101" i="3"/>
  <c r="M101" i="3" s="1"/>
  <c r="L101" i="3"/>
  <c r="K102" i="3"/>
  <c r="M102" i="3" s="1"/>
  <c r="L102" i="3"/>
  <c r="K103" i="3"/>
  <c r="M103" i="3" s="1"/>
  <c r="L103" i="3"/>
  <c r="L10" i="3"/>
  <c r="K10" i="3"/>
  <c r="M10" i="3" s="1"/>
  <c r="M104" i="3" l="1"/>
  <c r="L104" i="3"/>
  <c r="I60" i="3"/>
  <c r="I11" i="3"/>
  <c r="I23" i="3"/>
  <c r="I33" i="3"/>
  <c r="I66" i="3"/>
  <c r="I21" i="3"/>
  <c r="I61" i="3"/>
  <c r="I20" i="3"/>
  <c r="I22" i="3"/>
  <c r="I15" i="3"/>
  <c r="I10" i="3"/>
  <c r="I54" i="3"/>
  <c r="I35" i="3"/>
  <c r="I55" i="3"/>
  <c r="I34" i="3"/>
  <c r="I32" i="3"/>
  <c r="I39" i="3"/>
  <c r="I77" i="3"/>
  <c r="I12" i="3"/>
  <c r="I56" i="3"/>
  <c r="I31" i="3"/>
  <c r="I16" i="3"/>
  <c r="I17" i="3"/>
  <c r="I57" i="3"/>
  <c r="I78" i="3"/>
  <c r="I13" i="3"/>
  <c r="I30" i="3"/>
  <c r="I18" i="3"/>
  <c r="I62" i="3"/>
  <c r="I44" i="3"/>
  <c r="I79" i="3"/>
  <c r="I48" i="3"/>
  <c r="I14" i="3"/>
  <c r="I37" i="3"/>
  <c r="I42" i="3"/>
  <c r="I40" i="3"/>
  <c r="I41" i="3"/>
  <c r="I38" i="3"/>
  <c r="I47" i="3"/>
  <c r="I65" i="3"/>
  <c r="I19" i="3"/>
  <c r="I51" i="3"/>
  <c r="I53" i="3"/>
  <c r="I67" i="3"/>
  <c r="I45" i="3"/>
  <c r="I29" i="3"/>
  <c r="I63" i="3"/>
  <c r="I49" i="3"/>
  <c r="I43" i="3"/>
  <c r="I81" i="3"/>
  <c r="I58" i="3"/>
  <c r="I80" i="3"/>
  <c r="I64" i="3"/>
  <c r="I50" i="3"/>
  <c r="I52" i="3"/>
  <c r="I46" i="3"/>
  <c r="I59" i="3"/>
  <c r="I24" i="3"/>
  <c r="I25" i="3"/>
  <c r="I26" i="3"/>
  <c r="I27" i="3"/>
  <c r="I28" i="3"/>
  <c r="I36" i="3"/>
  <c r="I68" i="3"/>
  <c r="I69" i="3"/>
  <c r="I70" i="3"/>
  <c r="I71" i="3"/>
  <c r="I72" i="3"/>
  <c r="I73" i="3"/>
  <c r="I74" i="3"/>
  <c r="I75" i="3"/>
  <c r="I76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 l="1"/>
</calcChain>
</file>

<file path=xl/sharedStrings.xml><?xml version="1.0" encoding="utf-8"?>
<sst xmlns="http://schemas.openxmlformats.org/spreadsheetml/2006/main" count="513" uniqueCount="134">
  <si>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</si>
  <si>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</si>
  <si>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</si>
  <si>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</si>
  <si>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</si>
  <si>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БЛАНК КОМПАНИИ-УЧАСТНИЦЫ ТЕНДЕРА/ Bidder’s letterhead</t>
  </si>
  <si>
    <t>Валюта/ Currency</t>
  </si>
  <si>
    <t>Item / Поз.</t>
  </si>
  <si>
    <t>Кол-во компл./ QTY sets</t>
  </si>
  <si>
    <t>Итого по тендерному предложению / BID Total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</si>
  <si>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</si>
  <si>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Примечание:</t>
  </si>
  <si>
    <t>(дата/date)</t>
  </si>
  <si>
    <t>Образец Тендерного предложения Компании-учатсницы / Bidder’s bid template</t>
  </si>
  <si>
    <t>ТЕНДЕРНОЕ ПРЕДЛОЖЕНИЕ/Bid</t>
  </si>
  <si>
    <t>Артикул</t>
  </si>
  <si>
    <r>
      <t xml:space="preserve">Реквизиты грузоотправителя / </t>
    </r>
    <r>
      <rPr>
        <b/>
        <sz val="13"/>
        <rFont val="Times New Roman"/>
        <family val="1"/>
        <charset val="204"/>
      </rPr>
      <t>Delivery address (details)</t>
    </r>
  </si>
  <si>
    <t>Начальная минимальная цена без НДС, руб / Jump-off price, excl VAT, RUB</t>
  </si>
  <si>
    <t>RUR</t>
  </si>
  <si>
    <t>Итого сумма без НДС составляет…/ Total amount excluding VAT ….</t>
  </si>
  <si>
    <t xml:space="preserve">Итого НДС (20%) составляет :…/ Total Vat  (20%) </t>
  </si>
  <si>
    <t>(подпись, печать/signature, seal)</t>
  </si>
  <si>
    <r>
      <rPr>
        <b/>
        <sz val="16"/>
        <color theme="1"/>
        <rFont val="Times New Roman"/>
        <family val="1"/>
        <charset val="204"/>
      </rPr>
      <t>Условия оплаты</t>
    </r>
    <r>
      <rPr>
        <sz val="16"/>
        <color theme="1"/>
        <rFont val="Times New Roman"/>
        <family val="1"/>
        <charset val="204"/>
      </rPr>
      <t>: Аванс 100% / Terms of payment: Advance payment 100%</t>
    </r>
  </si>
  <si>
    <t>Цена за ед. без НДС 20%, руб/ Price per ea price, excl VAT, RUB</t>
  </si>
  <si>
    <t>Начальная минимальная сумма с НДС 20%, руб / Jump-off total price, incl VAT 20%, RUB</t>
  </si>
  <si>
    <t xml:space="preserve">Технические характеристики </t>
  </si>
  <si>
    <t>M</t>
  </si>
  <si>
    <t>шт</t>
  </si>
  <si>
    <t>излишки, длительное хранение</t>
  </si>
  <si>
    <t>новое, длит. хранение</t>
  </si>
  <si>
    <t>МТ</t>
  </si>
  <si>
    <t>УПЛОТНИТЕЛЬНОЕ КОЛЬЦО (ШОВ/ШПОНКА)</t>
  </si>
  <si>
    <t>Комплект уплотнений для привода #RRR0002754201</t>
  </si>
  <si>
    <t>ABR1S602B КЛЕМА-РЕЛЕ EM ENTERF</t>
  </si>
  <si>
    <t>Мотор-редуктор 110 Vdc....</t>
  </si>
  <si>
    <t>Преобразователь напряжения пост.тока</t>
  </si>
  <si>
    <t>Конвертор</t>
  </si>
  <si>
    <t>ИЗОЛЯЦИОННЫЙ ТРАНСФОРМАТОР IP 21 6,3 kva 400V    LEGRAND REF: 42825</t>
  </si>
  <si>
    <t>Модуль аналоговых выходов для дистанционного монтажа,8выходов,LON</t>
  </si>
  <si>
    <t>Ограничитель напряжения</t>
  </si>
  <si>
    <t>Комплект изолирующий для фланца 24 дюйма, класс 150</t>
  </si>
  <si>
    <t>Скоба D-образная с закр. штифтом</t>
  </si>
  <si>
    <t xml:space="preserve"> Скоба D-образная с закр. штифтом</t>
  </si>
  <si>
    <t xml:space="preserve"> Изогнутая скоба с закр. штифтом</t>
  </si>
  <si>
    <t>Проксиметр серии 7200</t>
  </si>
  <si>
    <t>Модуль Коммутатора</t>
  </si>
  <si>
    <t>Адресный тепловой детектор с контролем скорости повышения температуры</t>
  </si>
  <si>
    <t>Комплект уплотнений и прокладок</t>
  </si>
  <si>
    <t>CDT Патч-кабель 4-пр., UTP, Stranded, 24AWG, 5e кат, синий (500м)</t>
  </si>
  <si>
    <t>CDT Патч-кабель 4-пр., UTP, Stranded, 24AWG, 5е кат, красный (500м)</t>
  </si>
  <si>
    <t>CDT Патч-кабель 4-пр., UTP, Stranded, 24AWG, 5е кат, зеленый (500м)</t>
  </si>
  <si>
    <t>CDT Патч-кабель 4-пр., UTP, Stranded, 24AWG, 5e кат,  серый (500м)</t>
  </si>
  <si>
    <t>Комплект изолирующий для стандартного фланца 36 класса 150</t>
  </si>
  <si>
    <t>Полупроводниковый предохранитель 125А</t>
  </si>
  <si>
    <t>Предохранитель управления 1А</t>
  </si>
  <si>
    <t>Предохранитель управления 2А</t>
  </si>
  <si>
    <t>Мост в сборе</t>
  </si>
  <si>
    <t>18 СПИРАЛЬНАЯ ПРОКЛАДКА 304SS. ГРАФИТ-ANSI B 16-20 НАРУЖНЫЙ КОЛЬЦЕВОЙ ЦЕНТРАТОР ИЗ УГЛЕРОДИСТОЙ СТАЛИ – ДЛЯ ФЛАНЦЕВ С ПЛОСКИМ ТОРЦОМ КЛАССА 600</t>
  </si>
  <si>
    <t>Воздуходувка 2AF53M1-DH-80-9.7-3-18.5 с расположением компрессора над двигателем с ременной передачей, укомплектована взрывозащищенным двигателем</t>
  </si>
  <si>
    <t>Кабель ACC, 12 G 1,5</t>
  </si>
  <si>
    <t>Приставка к ТА optiPoint key module, цвет - arctic</t>
  </si>
  <si>
    <t>Изолирующая гайка для UV водоочистителя S50B</t>
  </si>
  <si>
    <t>Скоба D-образная с закр. штифтом №1019294 6-1/2T</t>
  </si>
  <si>
    <t>Ремонтный комплект узла закрепления для принтера НР LJ 4000N</t>
  </si>
  <si>
    <t>Ремкомплект водяного насоса</t>
  </si>
  <si>
    <t>Hewlett-Packard Термоблок (печка) НР LJ 9000</t>
  </si>
  <si>
    <t>Набор для конференции Siemens Optipount</t>
  </si>
  <si>
    <t>Овальная спиральная прокладка крышки для шиберной задвижки 6 S 150 RV T2</t>
  </si>
  <si>
    <t>18 СПИРАЛЬНАЯ ПРОКЛАДКА 304SS/GRAPHITE ANSI B16-20 УГЛЕРОД. СТАЛЬ, RF КЛАСС 150</t>
  </si>
  <si>
    <t>Овальная спиральная прокладка крышки для шиберной задвижки 2 1/2 S 150 RV T2</t>
  </si>
  <si>
    <t>ГРАФИТОВАЯ УПАКОВКА  34 x 20 x 6</t>
  </si>
  <si>
    <t>ГРАФИТОВАЯ УПАКОВКА  38 x 24 x 6</t>
  </si>
  <si>
    <t>ГРАФИТОВАЯ УПАКОВКА   44 x 28 x 8</t>
  </si>
  <si>
    <t>Погружной водяной насос с эл. двигателем тип Ingersoll Dresser Pumps 13,5 KW  380 V, IP 58 ( Б/У) в ремонт</t>
  </si>
  <si>
    <t>Распределительная коробка 230х120х85мм, EEXE полистерол серия ХВL-25 LCIE-96D 6099 500V 40A</t>
  </si>
  <si>
    <t>Прикладное магкое крепление для монтажа силовых кабелей по металлическим основаниям и через них</t>
  </si>
  <si>
    <t>Paper Feeder RG5-5681-090CN</t>
  </si>
  <si>
    <t>XBT N410 Компактный символьный дисплей 4х20 сима 8 кнопок питания от ПЛК</t>
  </si>
  <si>
    <t>Горизонтальный отвод 45' 600 мм, ширина 55 мм</t>
  </si>
  <si>
    <t>Проводные стержни к ленточным титановым анодам, ширина 12,7мм, толщина 1 мм</t>
  </si>
  <si>
    <t>Чехол Nokia CC-1001 для X6 (черный)</t>
  </si>
  <si>
    <t>Газоанализатор СН, Н2S MX-2000</t>
  </si>
  <si>
    <t>Демонтированное оборудование заглушка межфланцевая 1 140мм х 86мм</t>
  </si>
  <si>
    <t>Автошина 205/70R15c MICHELIN AGILIS 106/104R+</t>
  </si>
  <si>
    <t>Б/У Металлоконструкция жестких опор патрубков дренажа ливнестоков плавающей крыши резервуара</t>
  </si>
  <si>
    <t>Демонтированное бывшее в употреблении оборудование нерж.сталь</t>
  </si>
  <si>
    <t>Плата фильтрации и оцифровки сигнала</t>
  </si>
  <si>
    <t>Концы внутренних кабелей ср. напр. из ПВХ  3Ф. 6/10 кВ (3*25)</t>
  </si>
  <si>
    <t>Концы наружних кабелей ср. напр. из ПЭ XL  3Ф. 6/10 кВ (3*25)</t>
  </si>
  <si>
    <t>EARTH LEAKAGE MODULE GIVI C60 4P 25 30MA</t>
  </si>
  <si>
    <t>ТЕКСТОЛИТОВАЯ ШАЙБА</t>
  </si>
  <si>
    <t>ТЕКСТОЛИТОВАЯ ПРОКЛАДКА</t>
  </si>
  <si>
    <t>Внешнее рычажное устройство</t>
  </si>
  <si>
    <t>Устройство пробозаборное Ду1000</t>
  </si>
  <si>
    <t>Масляный затвор (резервное уплотнение) , Вес 2 фунта (0.907 кг)</t>
  </si>
  <si>
    <t>7069.008 Барабан</t>
  </si>
  <si>
    <t>Воздушный фильтр (CF M1)</t>
  </si>
  <si>
    <t>Лента сигнальная</t>
  </si>
  <si>
    <t>Комплект прокладок</t>
  </si>
  <si>
    <t>УПЛОТНИТЕЛЬНОЕ КОЛЬЦО</t>
  </si>
  <si>
    <t>ПРИПОЙ (kg)</t>
  </si>
  <si>
    <t>Свич HP 2626B</t>
  </si>
  <si>
    <t>Крышка короба Т70, 2м</t>
  </si>
  <si>
    <t>Разделительная перегородка Т70, 2м</t>
  </si>
  <si>
    <t>Шланг 1/2  длиной 40 см</t>
  </si>
  <si>
    <t>Шланг 1/2, длиной 1 м.</t>
  </si>
  <si>
    <t>Гильза термоусажив КДЗС-6030 (10шт в уп)</t>
  </si>
  <si>
    <t>Коробка для панелей Т70, бел.</t>
  </si>
  <si>
    <t>T-70 Соединитель для крышки короба Panduit</t>
  </si>
  <si>
    <t>Вертикальная одинарная рамка для вставок Mini-Com</t>
  </si>
  <si>
    <t>Б/у Лестничный марш ЛГВ 45-6,9</t>
  </si>
  <si>
    <t>Б/у Стремянка СГ-28</t>
  </si>
  <si>
    <t>Б/у Водомер 97WWK 43502 25 м3/h  20 bar.</t>
  </si>
  <si>
    <t>Б/У Вентилятор канальный (ОН162) 5Е-230В</t>
  </si>
  <si>
    <t xml:space="preserve">Склад МТ АО КТК по адресу: РФ, Краснодарский край, г. Новороссийск, 
с. Кирилловка, ул. Красная, д.108
</t>
  </si>
  <si>
    <t>Легковой TOYOTA LAND CRUISER PRADO, 2015 г.в., кузов (кабина, прицеп) № RUTBH8FJ9F0026636, Шасси № JTEBU3FJ405068444, модель, № двигателя 1 GR B129884, рег. знак М549РА123. (Пробег 155 тыс)</t>
  </si>
  <si>
    <t xml:space="preserve">3.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</si>
  <si>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>4.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</si>
  <si>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t>1. Покупатель не имеет претензий к качеству Товара, Покупатель заранее ознакомился с техническим состоянием, техническими документами оборудования и з/ч</t>
  </si>
  <si>
    <t>Цена с НДС 20%, руб / Price, excl VAT 20%, RUB</t>
  </si>
  <si>
    <t>Сумма без НДС 20%, руб / Total, excl VAT 20%, RUB</t>
  </si>
  <si>
    <t>Сумма c НДС 20%, руб / Total, excl VAT 20%, RUB</t>
  </si>
  <si>
    <t xml:space="preserve">НЕОБХОДИМО ЗАПОЛНИТЬ  </t>
  </si>
  <si>
    <t>KG</t>
  </si>
  <si>
    <t>Закупка № 0184-PROC-2021 Реализация а/м Toyota LC Prado 150 и электротехнических запасных частей МТ / Purchase № 0184-PROC-2021 Sale of Toyota LC Prado 150 and electrical spare МТ</t>
  </si>
  <si>
    <r>
      <rPr>
        <b/>
        <sz val="16"/>
        <color theme="1"/>
        <rFont val="Times New Roman"/>
        <family val="1"/>
        <charset val="204"/>
      </rPr>
      <t>Условия поставки:</t>
    </r>
    <r>
      <rPr>
        <sz val="16"/>
        <color theme="1"/>
        <rFont val="Times New Roman"/>
        <family val="1"/>
        <charset val="204"/>
      </rPr>
      <t xml:space="preserve"> вывоз со склада МТ
Cклад АО «КТК-Р» в с. Кирилловке, РФ, Краснодарский край, г. Новороссийск, с. Кирилловка, ул. Красная, д.108, склад 13А</t>
    </r>
  </si>
  <si>
    <t>2. Предложение Покупателя в обязательном порядке должно включать все позиции тендера (предложения на часть позиций не будут рассматриваться)</t>
  </si>
  <si>
    <t>FM018726</t>
  </si>
  <si>
    <t>S3452</t>
  </si>
  <si>
    <t>75001-7</t>
  </si>
  <si>
    <t>S3838</t>
  </si>
  <si>
    <t>S564</t>
  </si>
  <si>
    <t>S566</t>
  </si>
  <si>
    <t>Крышка на прямой элемент , длинна 3000 мм, ширина 50мм, горячее цинкование HDZ DKC 35520HDZ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</si>
</sst>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#,##0.00_ ;\-#,##0.00\ "/>
    <numFmt numFmtId="166" formatCode="_-* #,##0.0\ _₽_-;\-* #,##0.0\ _₽_-;_-* &quot;-&quot;??\ _₽_-;_-@_-"/>
    <numFmt numFmtId="167" formatCode="_-* #,##0.0\ _₽_-;\-* #,##0.0\ _₽_-;_-* &quot;-&quot;?\ _₽_-;_-@_-"/>
  </numFmts>
  <fonts count="15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5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165" fontId="10" fillId="3" borderId="1" xfId="2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66" fontId="8" fillId="0" borderId="0" xfId="2" applyNumberFormat="1" applyFont="1" applyFill="1" applyBorder="1" applyAlignment="1">
      <alignment horizontal="center" vertical="center" wrapText="1"/>
    </xf>
    <xf numFmtId="166" fontId="2" fillId="0" borderId="0" xfId="2" applyNumberFormat="1" applyFont="1" applyAlignment="1">
      <alignment horizontal="center"/>
    </xf>
    <xf numFmtId="166" fontId="8" fillId="0" borderId="1" xfId="2" applyNumberFormat="1" applyFont="1" applyFill="1" applyBorder="1" applyAlignment="1">
      <alignment horizontal="center" vertical="center" wrapText="1"/>
    </xf>
    <xf numFmtId="166" fontId="4" fillId="2" borderId="1" xfId="2" applyNumberFormat="1" applyFont="1" applyFill="1" applyBorder="1" applyAlignment="1">
      <alignment horizontal="center" vertical="center" wrapText="1"/>
    </xf>
    <xf numFmtId="166" fontId="10" fillId="0" borderId="1" xfId="2" applyNumberFormat="1" applyFont="1" applyBorder="1" applyAlignment="1">
      <alignment horizontal="center" vertical="center" wrapText="1"/>
    </xf>
    <xf numFmtId="166" fontId="1" fillId="0" borderId="0" xfId="2" applyNumberFormat="1" applyFont="1" applyAlignment="1">
      <alignment horizontal="left"/>
    </xf>
    <xf numFmtId="166" fontId="1" fillId="0" borderId="0" xfId="2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66" fontId="11" fillId="2" borderId="6" xfId="0" applyNumberFormat="1" applyFont="1" applyFill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166" fontId="10" fillId="0" borderId="1" xfId="2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167" fontId="12" fillId="0" borderId="0" xfId="0" applyNumberFormat="1" applyFont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19"/>
  <sheetViews>
    <sheetView tabSelected="1" topLeftCell="A88" zoomScale="55" zoomScaleNormal="55" workbookViewId="0">
      <selection activeCell="I102" sqref="I102"/>
    </sheetView>
  </sheetViews>
  <sheetFormatPr defaultColWidth="9.140625" defaultRowHeight="18.75" x14ac:dyDescent="0.25"/>
  <cols>
    <col min="1" max="1" width="9.140625" style="12"/>
    <col min="2" max="2" width="17" style="6" bestFit="1" customWidth="1"/>
    <col min="3" max="3" width="9.140625" style="12"/>
    <col min="4" max="4" width="86" style="6" customWidth="1"/>
    <col min="5" max="5" width="41.28515625" style="6" hidden="1" customWidth="1"/>
    <col min="6" max="6" width="17.42578125" style="12" customWidth="1"/>
    <col min="7" max="7" width="20.42578125" style="12" bestFit="1" customWidth="1"/>
    <col min="8" max="8" width="19.5703125" style="27" customWidth="1"/>
    <col min="9" max="9" width="27.5703125" style="27" customWidth="1"/>
    <col min="10" max="13" width="19.28515625" style="6" customWidth="1"/>
    <col min="14" max="14" width="18" style="6" customWidth="1"/>
    <col min="15" max="15" width="28" style="6" bestFit="1" customWidth="1"/>
    <col min="16" max="70" width="8.85546875" customWidth="1"/>
    <col min="71" max="16384" width="9.140625" style="6"/>
  </cols>
  <sheetData>
    <row r="1" spans="1:70" ht="20.25" x14ac:dyDescent="0.25">
      <c r="A1" s="10"/>
      <c r="B1" s="11"/>
      <c r="C1" s="10"/>
      <c r="D1" s="11"/>
      <c r="E1" s="11"/>
      <c r="F1" s="10"/>
      <c r="G1" s="10"/>
      <c r="H1" s="25"/>
      <c r="I1" s="25"/>
      <c r="J1" s="11"/>
      <c r="K1" s="11"/>
      <c r="L1" s="11"/>
      <c r="M1" s="11"/>
      <c r="N1" s="11"/>
      <c r="O1" s="11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</row>
    <row r="2" spans="1:70" ht="21" x14ac:dyDescent="0.35">
      <c r="A2" s="45" t="s">
        <v>2</v>
      </c>
      <c r="B2" s="45"/>
      <c r="C2" s="45"/>
      <c r="D2" s="45"/>
      <c r="E2" s="32"/>
      <c r="F2" s="16"/>
      <c r="G2" s="16"/>
      <c r="H2" s="26"/>
      <c r="I2" s="26"/>
      <c r="J2" s="1"/>
      <c r="K2" s="1"/>
      <c r="L2" s="1"/>
      <c r="M2" s="1"/>
      <c r="N2" s="1"/>
      <c r="O2" s="1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</row>
    <row r="3" spans="1:70" ht="20.25" x14ac:dyDescent="0.25">
      <c r="A3" s="49" t="s">
        <v>13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</row>
    <row r="4" spans="1:70" ht="20.25" x14ac:dyDescent="0.25">
      <c r="A4" s="49" t="s">
        <v>5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</row>
    <row r="5" spans="1:70" ht="20.25" x14ac:dyDescent="0.25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</row>
    <row r="6" spans="1:70" ht="20.25" x14ac:dyDescent="0.25">
      <c r="A6" s="51" t="s">
        <v>14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</row>
    <row r="7" spans="1:70" ht="20.25" x14ac:dyDescent="0.25">
      <c r="A7" s="51" t="s">
        <v>124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</row>
    <row r="8" spans="1:70" ht="21" x14ac:dyDescent="0.25">
      <c r="J8" s="42" t="s">
        <v>122</v>
      </c>
      <c r="K8" s="43"/>
      <c r="L8" s="43"/>
      <c r="M8" s="44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</row>
    <row r="9" spans="1:70" ht="99" x14ac:dyDescent="0.25">
      <c r="A9" s="5" t="s">
        <v>7</v>
      </c>
      <c r="B9" s="5" t="s">
        <v>15</v>
      </c>
      <c r="C9" s="5" t="s">
        <v>3</v>
      </c>
      <c r="D9" s="13" t="s">
        <v>4</v>
      </c>
      <c r="E9" s="13" t="s">
        <v>25</v>
      </c>
      <c r="F9" s="5" t="s">
        <v>1</v>
      </c>
      <c r="G9" s="5" t="s">
        <v>8</v>
      </c>
      <c r="H9" s="28" t="s">
        <v>17</v>
      </c>
      <c r="I9" s="28" t="s">
        <v>24</v>
      </c>
      <c r="J9" s="14" t="s">
        <v>23</v>
      </c>
      <c r="K9" s="14" t="s">
        <v>119</v>
      </c>
      <c r="L9" s="14" t="s">
        <v>120</v>
      </c>
      <c r="M9" s="14" t="s">
        <v>121</v>
      </c>
      <c r="N9" s="5" t="s">
        <v>6</v>
      </c>
      <c r="O9" s="5" t="s">
        <v>16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</row>
    <row r="10" spans="1:70" s="24" customFormat="1" ht="75" customHeight="1" x14ac:dyDescent="0.25">
      <c r="A10" s="12">
        <v>1</v>
      </c>
      <c r="B10" s="17" t="s">
        <v>127</v>
      </c>
      <c r="C10" s="20" t="s">
        <v>30</v>
      </c>
      <c r="D10" s="19" t="s">
        <v>115</v>
      </c>
      <c r="E10" s="34" t="s">
        <v>28</v>
      </c>
      <c r="F10" s="23" t="s">
        <v>27</v>
      </c>
      <c r="G10" s="23">
        <v>1</v>
      </c>
      <c r="H10" s="29">
        <v>1166000</v>
      </c>
      <c r="I10" s="29">
        <f t="shared" ref="I10:I40" si="0">H10*1.2*G10</f>
        <v>1399200</v>
      </c>
      <c r="J10" s="21">
        <v>0</v>
      </c>
      <c r="K10" s="21">
        <f>J10*1.2</f>
        <v>0</v>
      </c>
      <c r="L10" s="21">
        <f>J10*G10</f>
        <v>0</v>
      </c>
      <c r="M10" s="21">
        <f>K10*G10</f>
        <v>0</v>
      </c>
      <c r="N10" s="23" t="s">
        <v>18</v>
      </c>
      <c r="O10" s="56" t="s">
        <v>114</v>
      </c>
    </row>
    <row r="11" spans="1:70" s="35" customFormat="1" ht="20.25" x14ac:dyDescent="0.25">
      <c r="A11" s="12">
        <v>2</v>
      </c>
      <c r="B11" s="17">
        <v>1000486</v>
      </c>
      <c r="C11" s="20" t="s">
        <v>30</v>
      </c>
      <c r="D11" s="19" t="s">
        <v>31</v>
      </c>
      <c r="E11" s="34" t="s">
        <v>28</v>
      </c>
      <c r="F11" s="23" t="s">
        <v>27</v>
      </c>
      <c r="G11" s="17">
        <v>142</v>
      </c>
      <c r="H11" s="38">
        <v>150</v>
      </c>
      <c r="I11" s="29">
        <f t="shared" si="0"/>
        <v>25560</v>
      </c>
      <c r="J11" s="21">
        <v>0</v>
      </c>
      <c r="K11" s="21">
        <f t="shared" ref="K11:K72" si="1">J11*1.2</f>
        <v>0</v>
      </c>
      <c r="L11" s="21">
        <f t="shared" ref="L11:L72" si="2">J11*G11</f>
        <v>0</v>
      </c>
      <c r="M11" s="21">
        <f t="shared" ref="M11:M72" si="3">K11*G11</f>
        <v>0</v>
      </c>
      <c r="N11" s="23" t="s">
        <v>18</v>
      </c>
      <c r="O11" s="57"/>
    </row>
    <row r="12" spans="1:70" s="35" customFormat="1" ht="20.25" x14ac:dyDescent="0.25">
      <c r="A12" s="12">
        <v>3</v>
      </c>
      <c r="B12" s="17">
        <v>1000201</v>
      </c>
      <c r="C12" s="20" t="s">
        <v>30</v>
      </c>
      <c r="D12" s="19" t="s">
        <v>32</v>
      </c>
      <c r="E12" s="34" t="s">
        <v>28</v>
      </c>
      <c r="F12" s="23" t="s">
        <v>27</v>
      </c>
      <c r="G12" s="17">
        <v>9</v>
      </c>
      <c r="H12" s="38">
        <v>1800</v>
      </c>
      <c r="I12" s="29">
        <f t="shared" si="0"/>
        <v>19440</v>
      </c>
      <c r="J12" s="21">
        <v>0</v>
      </c>
      <c r="K12" s="21">
        <f t="shared" si="1"/>
        <v>0</v>
      </c>
      <c r="L12" s="21">
        <f t="shared" si="2"/>
        <v>0</v>
      </c>
      <c r="M12" s="21">
        <f t="shared" si="3"/>
        <v>0</v>
      </c>
      <c r="N12" s="23" t="s">
        <v>18</v>
      </c>
      <c r="O12" s="57"/>
    </row>
    <row r="13" spans="1:70" s="35" customFormat="1" ht="20.25" x14ac:dyDescent="0.25">
      <c r="A13" s="12">
        <v>4</v>
      </c>
      <c r="B13" s="17">
        <v>1000264</v>
      </c>
      <c r="C13" s="20" t="s">
        <v>30</v>
      </c>
      <c r="D13" s="19" t="s">
        <v>33</v>
      </c>
      <c r="E13" s="34" t="s">
        <v>28</v>
      </c>
      <c r="F13" s="23" t="s">
        <v>27</v>
      </c>
      <c r="G13" s="17">
        <v>39</v>
      </c>
      <c r="H13" s="38">
        <v>260</v>
      </c>
      <c r="I13" s="29">
        <f t="shared" si="0"/>
        <v>12168</v>
      </c>
      <c r="J13" s="21">
        <v>0</v>
      </c>
      <c r="K13" s="21">
        <f t="shared" si="1"/>
        <v>0</v>
      </c>
      <c r="L13" s="21">
        <f t="shared" si="2"/>
        <v>0</v>
      </c>
      <c r="M13" s="21">
        <f t="shared" si="3"/>
        <v>0</v>
      </c>
      <c r="N13" s="23" t="s">
        <v>18</v>
      </c>
      <c r="O13" s="57"/>
    </row>
    <row r="14" spans="1:70" s="35" customFormat="1" ht="20.25" x14ac:dyDescent="0.25">
      <c r="A14" s="12">
        <v>5</v>
      </c>
      <c r="B14" s="17">
        <v>1000446</v>
      </c>
      <c r="C14" s="20" t="s">
        <v>30</v>
      </c>
      <c r="D14" s="19" t="s">
        <v>34</v>
      </c>
      <c r="E14" s="34" t="s">
        <v>28</v>
      </c>
      <c r="F14" s="23" t="s">
        <v>27</v>
      </c>
      <c r="G14" s="17">
        <v>3</v>
      </c>
      <c r="H14" s="38">
        <v>5000</v>
      </c>
      <c r="I14" s="29">
        <f t="shared" si="0"/>
        <v>18000</v>
      </c>
      <c r="J14" s="21">
        <v>0</v>
      </c>
      <c r="K14" s="21">
        <f t="shared" si="1"/>
        <v>0</v>
      </c>
      <c r="L14" s="21">
        <f t="shared" si="2"/>
        <v>0</v>
      </c>
      <c r="M14" s="21">
        <f t="shared" si="3"/>
        <v>0</v>
      </c>
      <c r="N14" s="23" t="s">
        <v>18</v>
      </c>
      <c r="O14" s="57"/>
    </row>
    <row r="15" spans="1:70" s="35" customFormat="1" ht="20.25" x14ac:dyDescent="0.25">
      <c r="A15" s="12">
        <v>6</v>
      </c>
      <c r="B15" s="17">
        <v>1000527</v>
      </c>
      <c r="C15" s="20" t="s">
        <v>30</v>
      </c>
      <c r="D15" s="19" t="s">
        <v>35</v>
      </c>
      <c r="E15" s="34" t="s">
        <v>28</v>
      </c>
      <c r="F15" s="23" t="s">
        <v>27</v>
      </c>
      <c r="G15" s="17">
        <v>10</v>
      </c>
      <c r="H15" s="38">
        <v>1300</v>
      </c>
      <c r="I15" s="29">
        <f t="shared" si="0"/>
        <v>15600</v>
      </c>
      <c r="J15" s="21">
        <v>0</v>
      </c>
      <c r="K15" s="21">
        <f t="shared" si="1"/>
        <v>0</v>
      </c>
      <c r="L15" s="21">
        <f t="shared" si="2"/>
        <v>0</v>
      </c>
      <c r="M15" s="21">
        <f t="shared" si="3"/>
        <v>0</v>
      </c>
      <c r="N15" s="23" t="s">
        <v>18</v>
      </c>
      <c r="O15" s="57"/>
    </row>
    <row r="16" spans="1:70" s="35" customFormat="1" ht="20.25" x14ac:dyDescent="0.25">
      <c r="A16" s="12">
        <v>7</v>
      </c>
      <c r="B16" s="17">
        <v>1000529</v>
      </c>
      <c r="C16" s="20" t="s">
        <v>30</v>
      </c>
      <c r="D16" s="19" t="s">
        <v>35</v>
      </c>
      <c r="E16" s="34" t="s">
        <v>28</v>
      </c>
      <c r="F16" s="23" t="s">
        <v>27</v>
      </c>
      <c r="G16" s="17">
        <v>8</v>
      </c>
      <c r="H16" s="38">
        <v>1400</v>
      </c>
      <c r="I16" s="29">
        <f t="shared" si="0"/>
        <v>13440</v>
      </c>
      <c r="J16" s="21">
        <v>0</v>
      </c>
      <c r="K16" s="21">
        <f t="shared" si="1"/>
        <v>0</v>
      </c>
      <c r="L16" s="21">
        <f t="shared" si="2"/>
        <v>0</v>
      </c>
      <c r="M16" s="21">
        <f t="shared" si="3"/>
        <v>0</v>
      </c>
      <c r="N16" s="23" t="s">
        <v>18</v>
      </c>
      <c r="O16" s="57"/>
    </row>
    <row r="17" spans="1:15" s="35" customFormat="1" ht="20.25" x14ac:dyDescent="0.25">
      <c r="A17" s="12">
        <v>8</v>
      </c>
      <c r="B17" s="17">
        <v>1000530</v>
      </c>
      <c r="C17" s="20" t="s">
        <v>30</v>
      </c>
      <c r="D17" s="19" t="s">
        <v>36</v>
      </c>
      <c r="E17" s="34" t="s">
        <v>28</v>
      </c>
      <c r="F17" s="23" t="s">
        <v>27</v>
      </c>
      <c r="G17" s="17">
        <v>8</v>
      </c>
      <c r="H17" s="38">
        <v>1300</v>
      </c>
      <c r="I17" s="29">
        <f t="shared" si="0"/>
        <v>12480</v>
      </c>
      <c r="J17" s="21">
        <v>0</v>
      </c>
      <c r="K17" s="21">
        <f t="shared" si="1"/>
        <v>0</v>
      </c>
      <c r="L17" s="21">
        <f t="shared" si="2"/>
        <v>0</v>
      </c>
      <c r="M17" s="21">
        <f t="shared" si="3"/>
        <v>0</v>
      </c>
      <c r="N17" s="23" t="s">
        <v>18</v>
      </c>
      <c r="O17" s="57"/>
    </row>
    <row r="18" spans="1:15" s="35" customFormat="1" ht="37.5" x14ac:dyDescent="0.25">
      <c r="A18" s="12">
        <v>9</v>
      </c>
      <c r="B18" s="17">
        <v>1004687</v>
      </c>
      <c r="C18" s="20" t="s">
        <v>30</v>
      </c>
      <c r="D18" s="19" t="s">
        <v>37</v>
      </c>
      <c r="E18" s="34" t="s">
        <v>28</v>
      </c>
      <c r="F18" s="23" t="s">
        <v>27</v>
      </c>
      <c r="G18" s="17">
        <v>1</v>
      </c>
      <c r="H18" s="38">
        <v>14000</v>
      </c>
      <c r="I18" s="29">
        <f t="shared" si="0"/>
        <v>16800</v>
      </c>
      <c r="J18" s="21">
        <v>0</v>
      </c>
      <c r="K18" s="21">
        <f t="shared" si="1"/>
        <v>0</v>
      </c>
      <c r="L18" s="21">
        <f t="shared" si="2"/>
        <v>0</v>
      </c>
      <c r="M18" s="21">
        <f t="shared" si="3"/>
        <v>0</v>
      </c>
      <c r="N18" s="23" t="s">
        <v>18</v>
      </c>
      <c r="O18" s="57"/>
    </row>
    <row r="19" spans="1:15" s="35" customFormat="1" ht="37.5" x14ac:dyDescent="0.25">
      <c r="A19" s="12">
        <v>10</v>
      </c>
      <c r="B19" s="17">
        <v>1004775</v>
      </c>
      <c r="C19" s="20" t="s">
        <v>30</v>
      </c>
      <c r="D19" s="19" t="s">
        <v>38</v>
      </c>
      <c r="E19" s="34" t="s">
        <v>28</v>
      </c>
      <c r="F19" s="23" t="s">
        <v>27</v>
      </c>
      <c r="G19" s="17">
        <v>3</v>
      </c>
      <c r="H19" s="38">
        <v>4700</v>
      </c>
      <c r="I19" s="29">
        <f t="shared" si="0"/>
        <v>16920</v>
      </c>
      <c r="J19" s="21">
        <v>0</v>
      </c>
      <c r="K19" s="21">
        <f t="shared" si="1"/>
        <v>0</v>
      </c>
      <c r="L19" s="21">
        <f t="shared" si="2"/>
        <v>0</v>
      </c>
      <c r="M19" s="21">
        <f t="shared" si="3"/>
        <v>0</v>
      </c>
      <c r="N19" s="23" t="s">
        <v>18</v>
      </c>
      <c r="O19" s="57"/>
    </row>
    <row r="20" spans="1:15" s="35" customFormat="1" ht="20.25" x14ac:dyDescent="0.25">
      <c r="A20" s="12">
        <v>11</v>
      </c>
      <c r="B20" s="17">
        <v>1005936</v>
      </c>
      <c r="C20" s="20" t="s">
        <v>30</v>
      </c>
      <c r="D20" s="19" t="s">
        <v>39</v>
      </c>
      <c r="E20" s="34" t="s">
        <v>28</v>
      </c>
      <c r="F20" s="23" t="s">
        <v>27</v>
      </c>
      <c r="G20" s="17">
        <v>1</v>
      </c>
      <c r="H20" s="38">
        <v>13100</v>
      </c>
      <c r="I20" s="29">
        <f t="shared" si="0"/>
        <v>15720</v>
      </c>
      <c r="J20" s="21">
        <v>0</v>
      </c>
      <c r="K20" s="21">
        <f t="shared" si="1"/>
        <v>0</v>
      </c>
      <c r="L20" s="21">
        <f t="shared" si="2"/>
        <v>0</v>
      </c>
      <c r="M20" s="21">
        <f t="shared" si="3"/>
        <v>0</v>
      </c>
      <c r="N20" s="23" t="s">
        <v>18</v>
      </c>
      <c r="O20" s="57"/>
    </row>
    <row r="21" spans="1:15" s="35" customFormat="1" ht="20.25" x14ac:dyDescent="0.25">
      <c r="A21" s="12">
        <v>12</v>
      </c>
      <c r="B21" s="17">
        <v>1005937</v>
      </c>
      <c r="C21" s="20" t="s">
        <v>30</v>
      </c>
      <c r="D21" s="19" t="s">
        <v>40</v>
      </c>
      <c r="E21" s="34" t="s">
        <v>28</v>
      </c>
      <c r="F21" s="23" t="s">
        <v>27</v>
      </c>
      <c r="G21" s="17">
        <v>2</v>
      </c>
      <c r="H21" s="38">
        <v>7200</v>
      </c>
      <c r="I21" s="29">
        <f t="shared" si="0"/>
        <v>17280</v>
      </c>
      <c r="J21" s="21">
        <v>0</v>
      </c>
      <c r="K21" s="21">
        <f t="shared" si="1"/>
        <v>0</v>
      </c>
      <c r="L21" s="21">
        <f t="shared" si="2"/>
        <v>0</v>
      </c>
      <c r="M21" s="21">
        <f t="shared" si="3"/>
        <v>0</v>
      </c>
      <c r="N21" s="23" t="s">
        <v>18</v>
      </c>
      <c r="O21" s="57"/>
    </row>
    <row r="22" spans="1:15" s="35" customFormat="1" ht="20.25" x14ac:dyDescent="0.25">
      <c r="A22" s="12">
        <v>13</v>
      </c>
      <c r="B22" s="17">
        <v>1006054</v>
      </c>
      <c r="C22" s="20" t="s">
        <v>30</v>
      </c>
      <c r="D22" s="19" t="s">
        <v>41</v>
      </c>
      <c r="E22" s="34" t="s">
        <v>28</v>
      </c>
      <c r="F22" s="23" t="s">
        <v>27</v>
      </c>
      <c r="G22" s="17">
        <v>12</v>
      </c>
      <c r="H22" s="38">
        <v>560</v>
      </c>
      <c r="I22" s="29">
        <f t="shared" si="0"/>
        <v>8064</v>
      </c>
      <c r="J22" s="21">
        <v>0</v>
      </c>
      <c r="K22" s="21">
        <f t="shared" si="1"/>
        <v>0</v>
      </c>
      <c r="L22" s="21">
        <f t="shared" si="2"/>
        <v>0</v>
      </c>
      <c r="M22" s="21">
        <f t="shared" si="3"/>
        <v>0</v>
      </c>
      <c r="N22" s="23" t="s">
        <v>18</v>
      </c>
      <c r="O22" s="57"/>
    </row>
    <row r="23" spans="1:15" s="35" customFormat="1" ht="20.25" x14ac:dyDescent="0.25">
      <c r="A23" s="12">
        <v>14</v>
      </c>
      <c r="B23" s="17">
        <v>1006058</v>
      </c>
      <c r="C23" s="20" t="s">
        <v>30</v>
      </c>
      <c r="D23" s="19" t="s">
        <v>42</v>
      </c>
      <c r="E23" s="34" t="s">
        <v>28</v>
      </c>
      <c r="F23" s="23" t="s">
        <v>27</v>
      </c>
      <c r="G23" s="17">
        <v>12</v>
      </c>
      <c r="H23" s="38">
        <v>800</v>
      </c>
      <c r="I23" s="29">
        <f t="shared" si="0"/>
        <v>11520</v>
      </c>
      <c r="J23" s="21">
        <v>0</v>
      </c>
      <c r="K23" s="21">
        <f t="shared" si="1"/>
        <v>0</v>
      </c>
      <c r="L23" s="21">
        <f t="shared" si="2"/>
        <v>0</v>
      </c>
      <c r="M23" s="21">
        <f t="shared" si="3"/>
        <v>0</v>
      </c>
      <c r="N23" s="23" t="s">
        <v>18</v>
      </c>
      <c r="O23" s="57"/>
    </row>
    <row r="24" spans="1:15" s="35" customFormat="1" ht="20.25" x14ac:dyDescent="0.25">
      <c r="A24" s="12">
        <v>15</v>
      </c>
      <c r="B24" s="17">
        <v>1006062</v>
      </c>
      <c r="C24" s="20" t="s">
        <v>30</v>
      </c>
      <c r="D24" s="19" t="s">
        <v>41</v>
      </c>
      <c r="E24" s="34" t="s">
        <v>29</v>
      </c>
      <c r="F24" s="23" t="s">
        <v>27</v>
      </c>
      <c r="G24" s="17">
        <v>3</v>
      </c>
      <c r="H24" s="38">
        <v>1700</v>
      </c>
      <c r="I24" s="29">
        <f t="shared" si="0"/>
        <v>6120</v>
      </c>
      <c r="J24" s="21">
        <v>0</v>
      </c>
      <c r="K24" s="21">
        <f t="shared" si="1"/>
        <v>0</v>
      </c>
      <c r="L24" s="21">
        <f t="shared" si="2"/>
        <v>0</v>
      </c>
      <c r="M24" s="21">
        <f t="shared" si="3"/>
        <v>0</v>
      </c>
      <c r="N24" s="23" t="s">
        <v>18</v>
      </c>
      <c r="O24" s="57"/>
    </row>
    <row r="25" spans="1:15" s="35" customFormat="1" ht="20.25" x14ac:dyDescent="0.25">
      <c r="A25" s="12">
        <v>16</v>
      </c>
      <c r="B25" s="17">
        <v>1006064</v>
      </c>
      <c r="C25" s="20" t="s">
        <v>30</v>
      </c>
      <c r="D25" s="19" t="s">
        <v>43</v>
      </c>
      <c r="E25" s="34" t="s">
        <v>29</v>
      </c>
      <c r="F25" s="23" t="s">
        <v>27</v>
      </c>
      <c r="G25" s="17">
        <v>13</v>
      </c>
      <c r="H25" s="38">
        <v>900</v>
      </c>
      <c r="I25" s="29">
        <f t="shared" si="0"/>
        <v>14040</v>
      </c>
      <c r="J25" s="21">
        <v>0</v>
      </c>
      <c r="K25" s="21">
        <f t="shared" si="1"/>
        <v>0</v>
      </c>
      <c r="L25" s="21">
        <f t="shared" si="2"/>
        <v>0</v>
      </c>
      <c r="M25" s="21">
        <f t="shared" si="3"/>
        <v>0</v>
      </c>
      <c r="N25" s="23" t="s">
        <v>18</v>
      </c>
      <c r="O25" s="57"/>
    </row>
    <row r="26" spans="1:15" s="35" customFormat="1" ht="20.25" x14ac:dyDescent="0.25">
      <c r="A26" s="12">
        <v>17</v>
      </c>
      <c r="B26" s="17">
        <v>1006071</v>
      </c>
      <c r="C26" s="20" t="s">
        <v>30</v>
      </c>
      <c r="D26" s="19" t="s">
        <v>41</v>
      </c>
      <c r="E26" s="34" t="s">
        <v>29</v>
      </c>
      <c r="F26" s="23" t="s">
        <v>27</v>
      </c>
      <c r="G26" s="17">
        <v>8</v>
      </c>
      <c r="H26" s="38">
        <v>2600</v>
      </c>
      <c r="I26" s="29">
        <f t="shared" si="0"/>
        <v>24960</v>
      </c>
      <c r="J26" s="21">
        <v>0</v>
      </c>
      <c r="K26" s="21">
        <f t="shared" si="1"/>
        <v>0</v>
      </c>
      <c r="L26" s="21">
        <f t="shared" si="2"/>
        <v>0</v>
      </c>
      <c r="M26" s="21">
        <f t="shared" si="3"/>
        <v>0</v>
      </c>
      <c r="N26" s="23" t="s">
        <v>18</v>
      </c>
      <c r="O26" s="57"/>
    </row>
    <row r="27" spans="1:15" s="35" customFormat="1" ht="20.25" x14ac:dyDescent="0.25">
      <c r="A27" s="12">
        <v>18</v>
      </c>
      <c r="B27" s="17">
        <v>1006073</v>
      </c>
      <c r="C27" s="20" t="s">
        <v>30</v>
      </c>
      <c r="D27" s="19" t="s">
        <v>43</v>
      </c>
      <c r="E27" s="34" t="s">
        <v>29</v>
      </c>
      <c r="F27" s="23" t="s">
        <v>27</v>
      </c>
      <c r="G27" s="17">
        <v>8</v>
      </c>
      <c r="H27" s="38">
        <v>2400</v>
      </c>
      <c r="I27" s="29">
        <f t="shared" si="0"/>
        <v>23040</v>
      </c>
      <c r="J27" s="21">
        <v>0</v>
      </c>
      <c r="K27" s="21">
        <f t="shared" si="1"/>
        <v>0</v>
      </c>
      <c r="L27" s="21">
        <f t="shared" si="2"/>
        <v>0</v>
      </c>
      <c r="M27" s="21">
        <f t="shared" si="3"/>
        <v>0</v>
      </c>
      <c r="N27" s="23" t="s">
        <v>18</v>
      </c>
      <c r="O27" s="57"/>
    </row>
    <row r="28" spans="1:15" s="35" customFormat="1" ht="20.25" x14ac:dyDescent="0.25">
      <c r="A28" s="12">
        <v>19</v>
      </c>
      <c r="B28" s="17">
        <v>1006425</v>
      </c>
      <c r="C28" s="20" t="s">
        <v>30</v>
      </c>
      <c r="D28" s="19" t="s">
        <v>44</v>
      </c>
      <c r="E28" s="34" t="s">
        <v>29</v>
      </c>
      <c r="F28" s="23" t="s">
        <v>27</v>
      </c>
      <c r="G28" s="17">
        <v>4</v>
      </c>
      <c r="H28" s="38">
        <v>2400</v>
      </c>
      <c r="I28" s="29">
        <f t="shared" si="0"/>
        <v>11520</v>
      </c>
      <c r="J28" s="21">
        <v>0</v>
      </c>
      <c r="K28" s="21">
        <f t="shared" si="1"/>
        <v>0</v>
      </c>
      <c r="L28" s="21">
        <f t="shared" si="2"/>
        <v>0</v>
      </c>
      <c r="M28" s="21">
        <f t="shared" si="3"/>
        <v>0</v>
      </c>
      <c r="N28" s="23" t="s">
        <v>18</v>
      </c>
      <c r="O28" s="57"/>
    </row>
    <row r="29" spans="1:15" s="35" customFormat="1" ht="20.25" x14ac:dyDescent="0.25">
      <c r="A29" s="12">
        <v>20</v>
      </c>
      <c r="B29" s="17">
        <v>1006761</v>
      </c>
      <c r="C29" s="20" t="s">
        <v>30</v>
      </c>
      <c r="D29" s="19" t="s">
        <v>45</v>
      </c>
      <c r="E29" s="34" t="s">
        <v>28</v>
      </c>
      <c r="F29" s="23" t="s">
        <v>27</v>
      </c>
      <c r="G29" s="17">
        <v>4</v>
      </c>
      <c r="H29" s="38">
        <v>3100</v>
      </c>
      <c r="I29" s="29">
        <f t="shared" si="0"/>
        <v>14880</v>
      </c>
      <c r="J29" s="21">
        <v>0</v>
      </c>
      <c r="K29" s="21">
        <f t="shared" si="1"/>
        <v>0</v>
      </c>
      <c r="L29" s="21">
        <f t="shared" si="2"/>
        <v>0</v>
      </c>
      <c r="M29" s="21">
        <f t="shared" si="3"/>
        <v>0</v>
      </c>
      <c r="N29" s="23" t="s">
        <v>18</v>
      </c>
      <c r="O29" s="57"/>
    </row>
    <row r="30" spans="1:15" s="35" customFormat="1" ht="37.5" x14ac:dyDescent="0.25">
      <c r="A30" s="12">
        <v>21</v>
      </c>
      <c r="B30" s="17">
        <v>1007894</v>
      </c>
      <c r="C30" s="20" t="s">
        <v>30</v>
      </c>
      <c r="D30" s="19" t="s">
        <v>46</v>
      </c>
      <c r="E30" s="34" t="s">
        <v>28</v>
      </c>
      <c r="F30" s="23" t="s">
        <v>27</v>
      </c>
      <c r="G30" s="17">
        <v>14</v>
      </c>
      <c r="H30" s="38">
        <v>740</v>
      </c>
      <c r="I30" s="29">
        <f t="shared" si="0"/>
        <v>12432</v>
      </c>
      <c r="J30" s="21">
        <v>0</v>
      </c>
      <c r="K30" s="21">
        <f t="shared" si="1"/>
        <v>0</v>
      </c>
      <c r="L30" s="21">
        <f t="shared" si="2"/>
        <v>0</v>
      </c>
      <c r="M30" s="21">
        <f t="shared" si="3"/>
        <v>0</v>
      </c>
      <c r="N30" s="23" t="s">
        <v>18</v>
      </c>
      <c r="O30" s="57"/>
    </row>
    <row r="31" spans="1:15" s="35" customFormat="1" ht="20.25" x14ac:dyDescent="0.25">
      <c r="A31" s="12">
        <v>22</v>
      </c>
      <c r="B31" s="17">
        <v>1008445</v>
      </c>
      <c r="C31" s="20" t="s">
        <v>30</v>
      </c>
      <c r="D31" s="19" t="s">
        <v>47</v>
      </c>
      <c r="E31" s="34" t="s">
        <v>28</v>
      </c>
      <c r="F31" s="23" t="s">
        <v>27</v>
      </c>
      <c r="G31" s="17">
        <v>3</v>
      </c>
      <c r="H31" s="38">
        <v>3900</v>
      </c>
      <c r="I31" s="29">
        <f t="shared" si="0"/>
        <v>14040</v>
      </c>
      <c r="J31" s="21">
        <v>0</v>
      </c>
      <c r="K31" s="21">
        <f t="shared" si="1"/>
        <v>0</v>
      </c>
      <c r="L31" s="21">
        <f t="shared" si="2"/>
        <v>0</v>
      </c>
      <c r="M31" s="21">
        <f t="shared" si="3"/>
        <v>0</v>
      </c>
      <c r="N31" s="23" t="s">
        <v>18</v>
      </c>
      <c r="O31" s="57"/>
    </row>
    <row r="32" spans="1:15" s="35" customFormat="1" ht="20.25" x14ac:dyDescent="0.25">
      <c r="A32" s="12">
        <v>23</v>
      </c>
      <c r="B32" s="17">
        <v>1010372</v>
      </c>
      <c r="C32" s="20" t="s">
        <v>30</v>
      </c>
      <c r="D32" s="19" t="s">
        <v>48</v>
      </c>
      <c r="E32" s="34" t="s">
        <v>28</v>
      </c>
      <c r="F32" s="23" t="s">
        <v>26</v>
      </c>
      <c r="G32" s="17">
        <v>2135</v>
      </c>
      <c r="H32" s="38">
        <v>4</v>
      </c>
      <c r="I32" s="29">
        <f t="shared" si="0"/>
        <v>10248</v>
      </c>
      <c r="J32" s="21">
        <v>0</v>
      </c>
      <c r="K32" s="21">
        <f t="shared" si="1"/>
        <v>0</v>
      </c>
      <c r="L32" s="21">
        <f t="shared" si="2"/>
        <v>0</v>
      </c>
      <c r="M32" s="21">
        <f t="shared" si="3"/>
        <v>0</v>
      </c>
      <c r="N32" s="23" t="s">
        <v>18</v>
      </c>
      <c r="O32" s="57"/>
    </row>
    <row r="33" spans="1:15" s="35" customFormat="1" ht="20.25" customHeight="1" x14ac:dyDescent="0.25">
      <c r="A33" s="12">
        <v>24</v>
      </c>
      <c r="B33" s="17">
        <v>1010373</v>
      </c>
      <c r="C33" s="20" t="s">
        <v>30</v>
      </c>
      <c r="D33" s="19" t="s">
        <v>49</v>
      </c>
      <c r="E33" s="34" t="s">
        <v>28</v>
      </c>
      <c r="F33" s="23" t="s">
        <v>26</v>
      </c>
      <c r="G33" s="17">
        <v>1220</v>
      </c>
      <c r="H33" s="38">
        <v>4</v>
      </c>
      <c r="I33" s="29">
        <f t="shared" si="0"/>
        <v>5856</v>
      </c>
      <c r="J33" s="21">
        <v>0</v>
      </c>
      <c r="K33" s="21">
        <f t="shared" si="1"/>
        <v>0</v>
      </c>
      <c r="L33" s="21">
        <f t="shared" si="2"/>
        <v>0</v>
      </c>
      <c r="M33" s="21">
        <f t="shared" si="3"/>
        <v>0</v>
      </c>
      <c r="N33" s="23" t="s">
        <v>18</v>
      </c>
      <c r="O33" s="57"/>
    </row>
    <row r="34" spans="1:15" s="35" customFormat="1" ht="20.25" customHeight="1" x14ac:dyDescent="0.25">
      <c r="A34" s="12">
        <v>25</v>
      </c>
      <c r="B34" s="17">
        <v>1010376</v>
      </c>
      <c r="C34" s="20" t="s">
        <v>30</v>
      </c>
      <c r="D34" s="19" t="s">
        <v>50</v>
      </c>
      <c r="E34" s="34" t="s">
        <v>28</v>
      </c>
      <c r="F34" s="23" t="s">
        <v>26</v>
      </c>
      <c r="G34" s="17">
        <v>2745</v>
      </c>
      <c r="H34" s="38">
        <v>4</v>
      </c>
      <c r="I34" s="29">
        <f t="shared" si="0"/>
        <v>13176</v>
      </c>
      <c r="J34" s="21">
        <v>0</v>
      </c>
      <c r="K34" s="21">
        <f t="shared" si="1"/>
        <v>0</v>
      </c>
      <c r="L34" s="21">
        <f t="shared" si="2"/>
        <v>0</v>
      </c>
      <c r="M34" s="21">
        <f t="shared" si="3"/>
        <v>0</v>
      </c>
      <c r="N34" s="23" t="s">
        <v>18</v>
      </c>
      <c r="O34" s="57"/>
    </row>
    <row r="35" spans="1:15" s="35" customFormat="1" ht="20.25" x14ac:dyDescent="0.25">
      <c r="A35" s="12">
        <v>26</v>
      </c>
      <c r="B35" s="17">
        <v>1010378</v>
      </c>
      <c r="C35" s="20" t="s">
        <v>30</v>
      </c>
      <c r="D35" s="19" t="s">
        <v>51</v>
      </c>
      <c r="E35" s="34" t="s">
        <v>28</v>
      </c>
      <c r="F35" s="23" t="s">
        <v>26</v>
      </c>
      <c r="G35" s="17">
        <v>1160</v>
      </c>
      <c r="H35" s="38">
        <v>4</v>
      </c>
      <c r="I35" s="29">
        <f t="shared" si="0"/>
        <v>5568</v>
      </c>
      <c r="J35" s="21">
        <v>0</v>
      </c>
      <c r="K35" s="21">
        <f t="shared" si="1"/>
        <v>0</v>
      </c>
      <c r="L35" s="21">
        <f t="shared" si="2"/>
        <v>0</v>
      </c>
      <c r="M35" s="21">
        <f t="shared" si="3"/>
        <v>0</v>
      </c>
      <c r="N35" s="23" t="s">
        <v>18</v>
      </c>
      <c r="O35" s="57"/>
    </row>
    <row r="36" spans="1:15" s="35" customFormat="1" ht="20.25" x14ac:dyDescent="0.25">
      <c r="A36" s="12">
        <v>27</v>
      </c>
      <c r="B36" s="17">
        <v>1010754</v>
      </c>
      <c r="C36" s="20" t="s">
        <v>30</v>
      </c>
      <c r="D36" s="19" t="s">
        <v>52</v>
      </c>
      <c r="E36" s="34" t="s">
        <v>29</v>
      </c>
      <c r="F36" s="23" t="s">
        <v>27</v>
      </c>
      <c r="G36" s="17">
        <v>1</v>
      </c>
      <c r="H36" s="38">
        <v>11600</v>
      </c>
      <c r="I36" s="29">
        <f t="shared" si="0"/>
        <v>13920</v>
      </c>
      <c r="J36" s="21">
        <v>0</v>
      </c>
      <c r="K36" s="21">
        <f t="shared" si="1"/>
        <v>0</v>
      </c>
      <c r="L36" s="21">
        <f t="shared" si="2"/>
        <v>0</v>
      </c>
      <c r="M36" s="21">
        <f t="shared" si="3"/>
        <v>0</v>
      </c>
      <c r="N36" s="23" t="s">
        <v>18</v>
      </c>
      <c r="O36" s="57"/>
    </row>
    <row r="37" spans="1:15" s="35" customFormat="1" ht="20.25" x14ac:dyDescent="0.25">
      <c r="A37" s="12">
        <v>28</v>
      </c>
      <c r="B37" s="17">
        <v>1010763</v>
      </c>
      <c r="C37" s="20" t="s">
        <v>30</v>
      </c>
      <c r="D37" s="19" t="s">
        <v>53</v>
      </c>
      <c r="E37" s="34" t="s">
        <v>28</v>
      </c>
      <c r="F37" s="23" t="s">
        <v>27</v>
      </c>
      <c r="G37" s="17">
        <v>56</v>
      </c>
      <c r="H37" s="38">
        <v>260</v>
      </c>
      <c r="I37" s="29">
        <f t="shared" si="0"/>
        <v>17472</v>
      </c>
      <c r="J37" s="21">
        <v>0</v>
      </c>
      <c r="K37" s="21">
        <f t="shared" si="1"/>
        <v>0</v>
      </c>
      <c r="L37" s="21">
        <f t="shared" si="2"/>
        <v>0</v>
      </c>
      <c r="M37" s="21">
        <f t="shared" si="3"/>
        <v>0</v>
      </c>
      <c r="N37" s="23" t="s">
        <v>18</v>
      </c>
      <c r="O37" s="57"/>
    </row>
    <row r="38" spans="1:15" s="35" customFormat="1" ht="20.25" x14ac:dyDescent="0.25">
      <c r="A38" s="12">
        <v>29</v>
      </c>
      <c r="B38" s="17">
        <v>1010764</v>
      </c>
      <c r="C38" s="20" t="s">
        <v>30</v>
      </c>
      <c r="D38" s="19" t="s">
        <v>54</v>
      </c>
      <c r="E38" s="34" t="s">
        <v>28</v>
      </c>
      <c r="F38" s="23" t="s">
        <v>27</v>
      </c>
      <c r="G38" s="17">
        <v>515</v>
      </c>
      <c r="H38" s="38">
        <v>20</v>
      </c>
      <c r="I38" s="29">
        <f t="shared" si="0"/>
        <v>12360</v>
      </c>
      <c r="J38" s="21">
        <v>0</v>
      </c>
      <c r="K38" s="21">
        <f t="shared" si="1"/>
        <v>0</v>
      </c>
      <c r="L38" s="21">
        <f t="shared" si="2"/>
        <v>0</v>
      </c>
      <c r="M38" s="21">
        <f t="shared" si="3"/>
        <v>0</v>
      </c>
      <c r="N38" s="23" t="s">
        <v>18</v>
      </c>
      <c r="O38" s="57"/>
    </row>
    <row r="39" spans="1:15" s="35" customFormat="1" ht="20.25" x14ac:dyDescent="0.25">
      <c r="A39" s="12">
        <v>30</v>
      </c>
      <c r="B39" s="17">
        <v>1010765</v>
      </c>
      <c r="C39" s="20" t="s">
        <v>30</v>
      </c>
      <c r="D39" s="19" t="s">
        <v>55</v>
      </c>
      <c r="E39" s="34" t="s">
        <v>28</v>
      </c>
      <c r="F39" s="23" t="s">
        <v>27</v>
      </c>
      <c r="G39" s="17">
        <v>413</v>
      </c>
      <c r="H39" s="38">
        <v>45</v>
      </c>
      <c r="I39" s="29">
        <f t="shared" si="0"/>
        <v>22302</v>
      </c>
      <c r="J39" s="21">
        <v>0</v>
      </c>
      <c r="K39" s="21">
        <f t="shared" si="1"/>
        <v>0</v>
      </c>
      <c r="L39" s="21">
        <f t="shared" si="2"/>
        <v>0</v>
      </c>
      <c r="M39" s="21">
        <f t="shared" si="3"/>
        <v>0</v>
      </c>
      <c r="N39" s="23" t="s">
        <v>18</v>
      </c>
      <c r="O39" s="57"/>
    </row>
    <row r="40" spans="1:15" s="35" customFormat="1" ht="20.25" x14ac:dyDescent="0.25">
      <c r="A40" s="12">
        <v>31</v>
      </c>
      <c r="B40" s="17">
        <v>1010783</v>
      </c>
      <c r="C40" s="20" t="s">
        <v>30</v>
      </c>
      <c r="D40" s="19" t="s">
        <v>56</v>
      </c>
      <c r="E40" s="34" t="s">
        <v>28</v>
      </c>
      <c r="F40" s="23" t="s">
        <v>27</v>
      </c>
      <c r="G40" s="17">
        <v>2</v>
      </c>
      <c r="H40" s="38">
        <v>5300</v>
      </c>
      <c r="I40" s="29">
        <f t="shared" si="0"/>
        <v>12720</v>
      </c>
      <c r="J40" s="21">
        <v>0</v>
      </c>
      <c r="K40" s="21">
        <f t="shared" si="1"/>
        <v>0</v>
      </c>
      <c r="L40" s="21">
        <f t="shared" si="2"/>
        <v>0</v>
      </c>
      <c r="M40" s="21">
        <f t="shared" si="3"/>
        <v>0</v>
      </c>
      <c r="N40" s="23" t="s">
        <v>18</v>
      </c>
      <c r="O40" s="57"/>
    </row>
    <row r="41" spans="1:15" s="35" customFormat="1" ht="56.25" x14ac:dyDescent="0.25">
      <c r="A41" s="12">
        <v>32</v>
      </c>
      <c r="B41" s="17">
        <v>1011234</v>
      </c>
      <c r="C41" s="20" t="s">
        <v>30</v>
      </c>
      <c r="D41" s="19" t="s">
        <v>57</v>
      </c>
      <c r="E41" s="34" t="s">
        <v>28</v>
      </c>
      <c r="F41" s="23" t="s">
        <v>27</v>
      </c>
      <c r="G41" s="17">
        <v>54</v>
      </c>
      <c r="H41" s="38">
        <v>220</v>
      </c>
      <c r="I41" s="29">
        <f t="shared" ref="I41:I71" si="4">H41*1.2*G41</f>
        <v>14256</v>
      </c>
      <c r="J41" s="21">
        <v>0</v>
      </c>
      <c r="K41" s="21">
        <f t="shared" si="1"/>
        <v>0</v>
      </c>
      <c r="L41" s="21">
        <f t="shared" si="2"/>
        <v>0</v>
      </c>
      <c r="M41" s="21">
        <f t="shared" si="3"/>
        <v>0</v>
      </c>
      <c r="N41" s="23" t="s">
        <v>18</v>
      </c>
      <c r="O41" s="57"/>
    </row>
    <row r="42" spans="1:15" s="35" customFormat="1" ht="56.25" x14ac:dyDescent="0.25">
      <c r="A42" s="12">
        <v>33</v>
      </c>
      <c r="B42" s="17">
        <v>1011788</v>
      </c>
      <c r="C42" s="20" t="s">
        <v>30</v>
      </c>
      <c r="D42" s="19" t="s">
        <v>58</v>
      </c>
      <c r="E42" s="34" t="s">
        <v>28</v>
      </c>
      <c r="F42" s="23" t="s">
        <v>27</v>
      </c>
      <c r="G42" s="17">
        <v>2</v>
      </c>
      <c r="H42" s="38">
        <v>5600</v>
      </c>
      <c r="I42" s="29">
        <f t="shared" si="4"/>
        <v>13440</v>
      </c>
      <c r="J42" s="21">
        <v>0</v>
      </c>
      <c r="K42" s="21">
        <f t="shared" si="1"/>
        <v>0</v>
      </c>
      <c r="L42" s="21">
        <f t="shared" si="2"/>
        <v>0</v>
      </c>
      <c r="M42" s="21">
        <f t="shared" si="3"/>
        <v>0</v>
      </c>
      <c r="N42" s="23" t="s">
        <v>18</v>
      </c>
      <c r="O42" s="57"/>
    </row>
    <row r="43" spans="1:15" s="35" customFormat="1" ht="20.25" x14ac:dyDescent="0.25">
      <c r="A43" s="12">
        <v>34</v>
      </c>
      <c r="B43" s="17">
        <v>1013071</v>
      </c>
      <c r="C43" s="20" t="s">
        <v>30</v>
      </c>
      <c r="D43" s="19" t="s">
        <v>59</v>
      </c>
      <c r="E43" s="34" t="s">
        <v>28</v>
      </c>
      <c r="F43" s="23" t="s">
        <v>26</v>
      </c>
      <c r="G43" s="17">
        <v>390.6</v>
      </c>
      <c r="H43" s="38">
        <v>35</v>
      </c>
      <c r="I43" s="29">
        <f t="shared" si="4"/>
        <v>16405.2</v>
      </c>
      <c r="J43" s="21">
        <v>0</v>
      </c>
      <c r="K43" s="21">
        <f t="shared" si="1"/>
        <v>0</v>
      </c>
      <c r="L43" s="21">
        <f t="shared" si="2"/>
        <v>0</v>
      </c>
      <c r="M43" s="21">
        <f t="shared" si="3"/>
        <v>0</v>
      </c>
      <c r="N43" s="23" t="s">
        <v>18</v>
      </c>
      <c r="O43" s="57"/>
    </row>
    <row r="44" spans="1:15" s="35" customFormat="1" ht="20.25" x14ac:dyDescent="0.25">
      <c r="A44" s="12">
        <v>35</v>
      </c>
      <c r="B44" s="17">
        <v>1015024</v>
      </c>
      <c r="C44" s="20" t="s">
        <v>30</v>
      </c>
      <c r="D44" s="19" t="s">
        <v>60</v>
      </c>
      <c r="E44" s="34" t="s">
        <v>28</v>
      </c>
      <c r="F44" s="23" t="s">
        <v>27</v>
      </c>
      <c r="G44" s="17">
        <v>22</v>
      </c>
      <c r="H44" s="38">
        <v>860</v>
      </c>
      <c r="I44" s="29">
        <f t="shared" si="4"/>
        <v>22704</v>
      </c>
      <c r="J44" s="21">
        <v>0</v>
      </c>
      <c r="K44" s="21">
        <f t="shared" si="1"/>
        <v>0</v>
      </c>
      <c r="L44" s="21">
        <f t="shared" si="2"/>
        <v>0</v>
      </c>
      <c r="M44" s="21">
        <f t="shared" si="3"/>
        <v>0</v>
      </c>
      <c r="N44" s="23" t="s">
        <v>18</v>
      </c>
      <c r="O44" s="57"/>
    </row>
    <row r="45" spans="1:15" s="35" customFormat="1" ht="20.25" x14ac:dyDescent="0.25">
      <c r="A45" s="12">
        <v>36</v>
      </c>
      <c r="B45" s="17">
        <v>1016927</v>
      </c>
      <c r="C45" s="20" t="s">
        <v>30</v>
      </c>
      <c r="D45" s="19" t="s">
        <v>61</v>
      </c>
      <c r="E45" s="34" t="s">
        <v>28</v>
      </c>
      <c r="F45" s="23" t="s">
        <v>27</v>
      </c>
      <c r="G45" s="17">
        <v>6</v>
      </c>
      <c r="H45" s="38">
        <v>2300</v>
      </c>
      <c r="I45" s="29">
        <f t="shared" si="4"/>
        <v>16560</v>
      </c>
      <c r="J45" s="21">
        <v>0</v>
      </c>
      <c r="K45" s="21">
        <f t="shared" si="1"/>
        <v>0</v>
      </c>
      <c r="L45" s="21">
        <f t="shared" si="2"/>
        <v>0</v>
      </c>
      <c r="M45" s="21">
        <f t="shared" si="3"/>
        <v>0</v>
      </c>
      <c r="N45" s="23" t="s">
        <v>18</v>
      </c>
      <c r="O45" s="57"/>
    </row>
    <row r="46" spans="1:15" s="35" customFormat="1" ht="20.25" x14ac:dyDescent="0.25">
      <c r="A46" s="12">
        <v>37</v>
      </c>
      <c r="B46" s="17">
        <v>1017483</v>
      </c>
      <c r="C46" s="20" t="s">
        <v>30</v>
      </c>
      <c r="D46" s="19" t="s">
        <v>62</v>
      </c>
      <c r="E46" s="34" t="s">
        <v>28</v>
      </c>
      <c r="F46" s="23" t="s">
        <v>27</v>
      </c>
      <c r="G46" s="17">
        <v>20</v>
      </c>
      <c r="H46" s="38">
        <v>140</v>
      </c>
      <c r="I46" s="29">
        <f t="shared" si="4"/>
        <v>3360</v>
      </c>
      <c r="J46" s="21">
        <v>0</v>
      </c>
      <c r="K46" s="21">
        <f t="shared" si="1"/>
        <v>0</v>
      </c>
      <c r="L46" s="21">
        <f t="shared" si="2"/>
        <v>0</v>
      </c>
      <c r="M46" s="21">
        <f t="shared" si="3"/>
        <v>0</v>
      </c>
      <c r="N46" s="23" t="s">
        <v>18</v>
      </c>
      <c r="O46" s="57"/>
    </row>
    <row r="47" spans="1:15" s="35" customFormat="1" ht="20.25" x14ac:dyDescent="0.25">
      <c r="A47" s="12">
        <v>38</v>
      </c>
      <c r="B47" s="17">
        <v>1018344</v>
      </c>
      <c r="C47" s="20" t="s">
        <v>30</v>
      </c>
      <c r="D47" s="19" t="s">
        <v>63</v>
      </c>
      <c r="E47" s="34" t="s">
        <v>28</v>
      </c>
      <c r="F47" s="23" t="s">
        <v>27</v>
      </c>
      <c r="G47" s="17">
        <v>12</v>
      </c>
      <c r="H47" s="38">
        <v>1200</v>
      </c>
      <c r="I47" s="29">
        <f t="shared" si="4"/>
        <v>17280</v>
      </c>
      <c r="J47" s="21">
        <v>0</v>
      </c>
      <c r="K47" s="21">
        <f t="shared" si="1"/>
        <v>0</v>
      </c>
      <c r="L47" s="21">
        <f t="shared" si="2"/>
        <v>0</v>
      </c>
      <c r="M47" s="21">
        <f t="shared" si="3"/>
        <v>0</v>
      </c>
      <c r="N47" s="23" t="s">
        <v>18</v>
      </c>
      <c r="O47" s="57"/>
    </row>
    <row r="48" spans="1:15" s="35" customFormat="1" ht="20.25" x14ac:dyDescent="0.25">
      <c r="A48" s="12">
        <v>39</v>
      </c>
      <c r="B48" s="17">
        <v>1018351</v>
      </c>
      <c r="C48" s="20" t="s">
        <v>30</v>
      </c>
      <c r="D48" s="19" t="s">
        <v>64</v>
      </c>
      <c r="E48" s="34" t="s">
        <v>28</v>
      </c>
      <c r="F48" s="23" t="s">
        <v>27</v>
      </c>
      <c r="G48" s="17">
        <v>4</v>
      </c>
      <c r="H48" s="38">
        <v>2400</v>
      </c>
      <c r="I48" s="29">
        <f t="shared" si="4"/>
        <v>11520</v>
      </c>
      <c r="J48" s="21">
        <v>0</v>
      </c>
      <c r="K48" s="21">
        <f t="shared" si="1"/>
        <v>0</v>
      </c>
      <c r="L48" s="21">
        <f t="shared" si="2"/>
        <v>0</v>
      </c>
      <c r="M48" s="21">
        <f t="shared" si="3"/>
        <v>0</v>
      </c>
      <c r="N48" s="23" t="s">
        <v>18</v>
      </c>
      <c r="O48" s="57"/>
    </row>
    <row r="49" spans="1:15" s="35" customFormat="1" ht="20.25" x14ac:dyDescent="0.25">
      <c r="A49" s="12">
        <v>40</v>
      </c>
      <c r="B49" s="17">
        <v>1020573</v>
      </c>
      <c r="C49" s="20" t="s">
        <v>30</v>
      </c>
      <c r="D49" s="19" t="s">
        <v>65</v>
      </c>
      <c r="E49" s="34" t="s">
        <v>28</v>
      </c>
      <c r="F49" s="23" t="s">
        <v>27</v>
      </c>
      <c r="G49" s="17">
        <v>2</v>
      </c>
      <c r="H49" s="38">
        <v>5200</v>
      </c>
      <c r="I49" s="29">
        <f t="shared" si="4"/>
        <v>12480</v>
      </c>
      <c r="J49" s="21">
        <v>0</v>
      </c>
      <c r="K49" s="21">
        <f t="shared" si="1"/>
        <v>0</v>
      </c>
      <c r="L49" s="21">
        <f t="shared" si="2"/>
        <v>0</v>
      </c>
      <c r="M49" s="21">
        <f t="shared" si="3"/>
        <v>0</v>
      </c>
      <c r="N49" s="23" t="s">
        <v>18</v>
      </c>
      <c r="O49" s="57"/>
    </row>
    <row r="50" spans="1:15" s="35" customFormat="1" ht="20.25" x14ac:dyDescent="0.25">
      <c r="A50" s="12">
        <v>41</v>
      </c>
      <c r="B50" s="17">
        <v>1021080</v>
      </c>
      <c r="C50" s="20" t="s">
        <v>30</v>
      </c>
      <c r="D50" s="19" t="s">
        <v>66</v>
      </c>
      <c r="E50" s="34" t="s">
        <v>28</v>
      </c>
      <c r="F50" s="23" t="s">
        <v>27</v>
      </c>
      <c r="G50" s="17">
        <v>1</v>
      </c>
      <c r="H50" s="38">
        <v>12900</v>
      </c>
      <c r="I50" s="29">
        <f t="shared" si="4"/>
        <v>15480</v>
      </c>
      <c r="J50" s="21">
        <v>0</v>
      </c>
      <c r="K50" s="21">
        <f t="shared" si="1"/>
        <v>0</v>
      </c>
      <c r="L50" s="21">
        <f t="shared" si="2"/>
        <v>0</v>
      </c>
      <c r="M50" s="21">
        <f t="shared" si="3"/>
        <v>0</v>
      </c>
      <c r="N50" s="23" t="s">
        <v>18</v>
      </c>
      <c r="O50" s="57"/>
    </row>
    <row r="51" spans="1:15" s="35" customFormat="1" ht="37.5" x14ac:dyDescent="0.25">
      <c r="A51" s="12">
        <v>42</v>
      </c>
      <c r="B51" s="17">
        <v>1022332</v>
      </c>
      <c r="C51" s="20" t="s">
        <v>30</v>
      </c>
      <c r="D51" s="19" t="s">
        <v>67</v>
      </c>
      <c r="E51" s="34" t="s">
        <v>28</v>
      </c>
      <c r="F51" s="23" t="s">
        <v>27</v>
      </c>
      <c r="G51" s="17">
        <v>48</v>
      </c>
      <c r="H51" s="38">
        <v>27</v>
      </c>
      <c r="I51" s="29">
        <f t="shared" si="4"/>
        <v>1555.1999999999998</v>
      </c>
      <c r="J51" s="21">
        <v>0</v>
      </c>
      <c r="K51" s="21">
        <f t="shared" si="1"/>
        <v>0</v>
      </c>
      <c r="L51" s="21">
        <f t="shared" si="2"/>
        <v>0</v>
      </c>
      <c r="M51" s="21">
        <f t="shared" si="3"/>
        <v>0</v>
      </c>
      <c r="N51" s="23" t="s">
        <v>18</v>
      </c>
      <c r="O51" s="57"/>
    </row>
    <row r="52" spans="1:15" s="35" customFormat="1" ht="37.5" x14ac:dyDescent="0.25">
      <c r="A52" s="12">
        <v>43</v>
      </c>
      <c r="B52" s="17">
        <v>1022356</v>
      </c>
      <c r="C52" s="20" t="s">
        <v>30</v>
      </c>
      <c r="D52" s="19" t="s">
        <v>68</v>
      </c>
      <c r="E52" s="34" t="s">
        <v>28</v>
      </c>
      <c r="F52" s="23" t="s">
        <v>27</v>
      </c>
      <c r="G52" s="17">
        <v>85</v>
      </c>
      <c r="H52" s="38">
        <v>36</v>
      </c>
      <c r="I52" s="29">
        <f t="shared" si="4"/>
        <v>3671.9999999999995</v>
      </c>
      <c r="J52" s="21">
        <v>0</v>
      </c>
      <c r="K52" s="21">
        <f t="shared" si="1"/>
        <v>0</v>
      </c>
      <c r="L52" s="21">
        <f t="shared" si="2"/>
        <v>0</v>
      </c>
      <c r="M52" s="21">
        <f t="shared" si="3"/>
        <v>0</v>
      </c>
      <c r="N52" s="23" t="s">
        <v>18</v>
      </c>
      <c r="O52" s="57"/>
    </row>
    <row r="53" spans="1:15" s="35" customFormat="1" ht="37.5" x14ac:dyDescent="0.25">
      <c r="A53" s="12">
        <v>44</v>
      </c>
      <c r="B53" s="17">
        <v>1022377</v>
      </c>
      <c r="C53" s="20" t="s">
        <v>30</v>
      </c>
      <c r="D53" s="19" t="s">
        <v>69</v>
      </c>
      <c r="E53" s="34" t="s">
        <v>28</v>
      </c>
      <c r="F53" s="23" t="s">
        <v>27</v>
      </c>
      <c r="G53" s="17">
        <v>312</v>
      </c>
      <c r="H53" s="38">
        <v>13</v>
      </c>
      <c r="I53" s="29">
        <f t="shared" si="4"/>
        <v>4867.2</v>
      </c>
      <c r="J53" s="21">
        <v>0</v>
      </c>
      <c r="K53" s="21">
        <f t="shared" si="1"/>
        <v>0</v>
      </c>
      <c r="L53" s="21">
        <f t="shared" si="2"/>
        <v>0</v>
      </c>
      <c r="M53" s="21">
        <f t="shared" si="3"/>
        <v>0</v>
      </c>
      <c r="N53" s="23" t="s">
        <v>18</v>
      </c>
      <c r="O53" s="57"/>
    </row>
    <row r="54" spans="1:15" s="35" customFormat="1" ht="20.25" x14ac:dyDescent="0.25">
      <c r="A54" s="12">
        <v>45</v>
      </c>
      <c r="B54" s="17">
        <v>1022440</v>
      </c>
      <c r="C54" s="20" t="s">
        <v>30</v>
      </c>
      <c r="D54" s="19" t="s">
        <v>70</v>
      </c>
      <c r="E54" s="34" t="s">
        <v>28</v>
      </c>
      <c r="F54" s="23" t="s">
        <v>27</v>
      </c>
      <c r="G54" s="17">
        <v>357</v>
      </c>
      <c r="H54" s="38">
        <v>2</v>
      </c>
      <c r="I54" s="29">
        <f t="shared" si="4"/>
        <v>856.8</v>
      </c>
      <c r="J54" s="21">
        <v>0</v>
      </c>
      <c r="K54" s="21">
        <f t="shared" si="1"/>
        <v>0</v>
      </c>
      <c r="L54" s="21">
        <f t="shared" si="2"/>
        <v>0</v>
      </c>
      <c r="M54" s="21">
        <f t="shared" si="3"/>
        <v>0</v>
      </c>
      <c r="N54" s="23" t="s">
        <v>18</v>
      </c>
      <c r="O54" s="57"/>
    </row>
    <row r="55" spans="1:15" s="35" customFormat="1" ht="20.25" x14ac:dyDescent="0.25">
      <c r="A55" s="12">
        <v>46</v>
      </c>
      <c r="B55" s="17">
        <v>1022442</v>
      </c>
      <c r="C55" s="20" t="s">
        <v>30</v>
      </c>
      <c r="D55" s="19" t="s">
        <v>71</v>
      </c>
      <c r="E55" s="34" t="s">
        <v>28</v>
      </c>
      <c r="F55" s="23" t="s">
        <v>27</v>
      </c>
      <c r="G55" s="17">
        <v>112</v>
      </c>
      <c r="H55" s="38">
        <v>5</v>
      </c>
      <c r="I55" s="29">
        <f t="shared" si="4"/>
        <v>672</v>
      </c>
      <c r="J55" s="21">
        <v>0</v>
      </c>
      <c r="K55" s="21">
        <f t="shared" si="1"/>
        <v>0</v>
      </c>
      <c r="L55" s="21">
        <f t="shared" si="2"/>
        <v>0</v>
      </c>
      <c r="M55" s="21">
        <f t="shared" si="3"/>
        <v>0</v>
      </c>
      <c r="N55" s="23" t="s">
        <v>18</v>
      </c>
      <c r="O55" s="57"/>
    </row>
    <row r="56" spans="1:15" s="35" customFormat="1" ht="20.25" x14ac:dyDescent="0.25">
      <c r="A56" s="12">
        <v>47</v>
      </c>
      <c r="B56" s="41">
        <v>1022448</v>
      </c>
      <c r="C56" s="20" t="s">
        <v>30</v>
      </c>
      <c r="D56" s="19" t="s">
        <v>72</v>
      </c>
      <c r="E56" s="34" t="s">
        <v>28</v>
      </c>
      <c r="F56" s="23" t="s">
        <v>27</v>
      </c>
      <c r="G56" s="17">
        <v>108</v>
      </c>
      <c r="H56" s="38">
        <v>6</v>
      </c>
      <c r="I56" s="29">
        <f t="shared" si="4"/>
        <v>777.59999999999991</v>
      </c>
      <c r="J56" s="21">
        <v>0</v>
      </c>
      <c r="K56" s="21">
        <f t="shared" si="1"/>
        <v>0</v>
      </c>
      <c r="L56" s="21">
        <f t="shared" si="2"/>
        <v>0</v>
      </c>
      <c r="M56" s="21">
        <f t="shared" si="3"/>
        <v>0</v>
      </c>
      <c r="N56" s="23" t="s">
        <v>18</v>
      </c>
      <c r="O56" s="57"/>
    </row>
    <row r="57" spans="1:15" s="35" customFormat="1" ht="37.5" x14ac:dyDescent="0.25">
      <c r="A57" s="12">
        <v>48</v>
      </c>
      <c r="B57" s="17">
        <v>1022945</v>
      </c>
      <c r="C57" s="20" t="s">
        <v>30</v>
      </c>
      <c r="D57" s="19" t="s">
        <v>73</v>
      </c>
      <c r="E57" s="34" t="s">
        <v>28</v>
      </c>
      <c r="F57" s="23" t="s">
        <v>27</v>
      </c>
      <c r="G57" s="17">
        <v>1</v>
      </c>
      <c r="H57" s="38">
        <v>6000</v>
      </c>
      <c r="I57" s="29">
        <f t="shared" si="4"/>
        <v>7200</v>
      </c>
      <c r="J57" s="21">
        <v>0</v>
      </c>
      <c r="K57" s="21">
        <f t="shared" si="1"/>
        <v>0</v>
      </c>
      <c r="L57" s="21">
        <f t="shared" si="2"/>
        <v>0</v>
      </c>
      <c r="M57" s="21">
        <f t="shared" si="3"/>
        <v>0</v>
      </c>
      <c r="N57" s="23" t="s">
        <v>18</v>
      </c>
      <c r="O57" s="57"/>
    </row>
    <row r="58" spans="1:15" s="35" customFormat="1" ht="37.5" x14ac:dyDescent="0.25">
      <c r="A58" s="12">
        <v>49</v>
      </c>
      <c r="B58" s="17">
        <v>1024065</v>
      </c>
      <c r="C58" s="20" t="s">
        <v>30</v>
      </c>
      <c r="D58" s="19" t="s">
        <v>74</v>
      </c>
      <c r="E58" s="34" t="s">
        <v>28</v>
      </c>
      <c r="F58" s="23" t="s">
        <v>27</v>
      </c>
      <c r="G58" s="17">
        <v>21</v>
      </c>
      <c r="H58" s="38">
        <v>700</v>
      </c>
      <c r="I58" s="29">
        <f t="shared" si="4"/>
        <v>17640</v>
      </c>
      <c r="J58" s="21">
        <v>0</v>
      </c>
      <c r="K58" s="21">
        <f t="shared" si="1"/>
        <v>0</v>
      </c>
      <c r="L58" s="21">
        <f t="shared" si="2"/>
        <v>0</v>
      </c>
      <c r="M58" s="21">
        <f t="shared" si="3"/>
        <v>0</v>
      </c>
      <c r="N58" s="23" t="s">
        <v>18</v>
      </c>
      <c r="O58" s="57"/>
    </row>
    <row r="59" spans="1:15" s="35" customFormat="1" ht="37.5" x14ac:dyDescent="0.25">
      <c r="A59" s="12">
        <v>50</v>
      </c>
      <c r="B59" s="17">
        <v>1024653</v>
      </c>
      <c r="C59" s="20" t="s">
        <v>30</v>
      </c>
      <c r="D59" s="19" t="s">
        <v>75</v>
      </c>
      <c r="E59" s="34" t="s">
        <v>28</v>
      </c>
      <c r="F59" s="23" t="s">
        <v>27</v>
      </c>
      <c r="G59" s="17">
        <v>99</v>
      </c>
      <c r="H59" s="38">
        <v>130</v>
      </c>
      <c r="I59" s="29">
        <f t="shared" si="4"/>
        <v>15444</v>
      </c>
      <c r="J59" s="21">
        <v>0</v>
      </c>
      <c r="K59" s="21">
        <f t="shared" si="1"/>
        <v>0</v>
      </c>
      <c r="L59" s="21">
        <f t="shared" si="2"/>
        <v>0</v>
      </c>
      <c r="M59" s="21">
        <f t="shared" si="3"/>
        <v>0</v>
      </c>
      <c r="N59" s="23" t="s">
        <v>18</v>
      </c>
      <c r="O59" s="57"/>
    </row>
    <row r="60" spans="1:15" s="35" customFormat="1" ht="20.25" x14ac:dyDescent="0.25">
      <c r="A60" s="12">
        <v>51</v>
      </c>
      <c r="B60" s="17">
        <v>1026019</v>
      </c>
      <c r="C60" s="20" t="s">
        <v>30</v>
      </c>
      <c r="D60" s="19" t="s">
        <v>76</v>
      </c>
      <c r="E60" s="34" t="s">
        <v>28</v>
      </c>
      <c r="F60" s="23" t="s">
        <v>27</v>
      </c>
      <c r="G60" s="17">
        <v>2</v>
      </c>
      <c r="H60" s="38">
        <v>6600</v>
      </c>
      <c r="I60" s="29">
        <f t="shared" si="4"/>
        <v>15840</v>
      </c>
      <c r="J60" s="21">
        <v>0</v>
      </c>
      <c r="K60" s="21">
        <f t="shared" si="1"/>
        <v>0</v>
      </c>
      <c r="L60" s="21">
        <f t="shared" si="2"/>
        <v>0</v>
      </c>
      <c r="M60" s="21">
        <f t="shared" si="3"/>
        <v>0</v>
      </c>
      <c r="N60" s="23" t="s">
        <v>18</v>
      </c>
      <c r="O60" s="57"/>
    </row>
    <row r="61" spans="1:15" s="35" customFormat="1" ht="37.5" x14ac:dyDescent="0.25">
      <c r="A61" s="12">
        <v>52</v>
      </c>
      <c r="B61" s="17">
        <v>1026282</v>
      </c>
      <c r="C61" s="20" t="s">
        <v>30</v>
      </c>
      <c r="D61" s="19" t="s">
        <v>77</v>
      </c>
      <c r="E61" s="34" t="s">
        <v>28</v>
      </c>
      <c r="F61" s="23" t="s">
        <v>27</v>
      </c>
      <c r="G61" s="17">
        <v>2</v>
      </c>
      <c r="H61" s="38">
        <v>5800</v>
      </c>
      <c r="I61" s="29">
        <f t="shared" si="4"/>
        <v>13920</v>
      </c>
      <c r="J61" s="21">
        <v>0</v>
      </c>
      <c r="K61" s="21">
        <f t="shared" si="1"/>
        <v>0</v>
      </c>
      <c r="L61" s="21">
        <f t="shared" si="2"/>
        <v>0</v>
      </c>
      <c r="M61" s="21">
        <f t="shared" si="3"/>
        <v>0</v>
      </c>
      <c r="N61" s="23" t="s">
        <v>18</v>
      </c>
      <c r="O61" s="57"/>
    </row>
    <row r="62" spans="1:15" s="35" customFormat="1" ht="20.25" x14ac:dyDescent="0.25">
      <c r="A62" s="12">
        <v>53</v>
      </c>
      <c r="B62" s="17">
        <v>1026448</v>
      </c>
      <c r="C62" s="20" t="s">
        <v>30</v>
      </c>
      <c r="D62" s="19" t="s">
        <v>78</v>
      </c>
      <c r="E62" s="34" t="s">
        <v>28</v>
      </c>
      <c r="F62" s="23" t="s">
        <v>27</v>
      </c>
      <c r="G62" s="17">
        <v>49</v>
      </c>
      <c r="H62" s="38">
        <v>260</v>
      </c>
      <c r="I62" s="29">
        <f t="shared" si="4"/>
        <v>15288</v>
      </c>
      <c r="J62" s="21">
        <v>0</v>
      </c>
      <c r="K62" s="21">
        <f t="shared" si="1"/>
        <v>0</v>
      </c>
      <c r="L62" s="21">
        <f t="shared" si="2"/>
        <v>0</v>
      </c>
      <c r="M62" s="21">
        <f t="shared" si="3"/>
        <v>0</v>
      </c>
      <c r="N62" s="23" t="s">
        <v>18</v>
      </c>
      <c r="O62" s="57"/>
    </row>
    <row r="63" spans="1:15" s="35" customFormat="1" ht="37.5" x14ac:dyDescent="0.25">
      <c r="A63" s="12">
        <v>54</v>
      </c>
      <c r="B63" s="17">
        <v>1027346</v>
      </c>
      <c r="C63" s="20" t="s">
        <v>30</v>
      </c>
      <c r="D63" s="19" t="s">
        <v>79</v>
      </c>
      <c r="E63" s="34" t="s">
        <v>28</v>
      </c>
      <c r="F63" s="23" t="s">
        <v>26</v>
      </c>
      <c r="G63" s="17">
        <v>188.6</v>
      </c>
      <c r="H63" s="38">
        <v>130</v>
      </c>
      <c r="I63" s="29">
        <f t="shared" si="4"/>
        <v>29421.599999999999</v>
      </c>
      <c r="J63" s="21">
        <v>0</v>
      </c>
      <c r="K63" s="21">
        <f t="shared" si="1"/>
        <v>0</v>
      </c>
      <c r="L63" s="21">
        <f t="shared" si="2"/>
        <v>0</v>
      </c>
      <c r="M63" s="21">
        <f t="shared" si="3"/>
        <v>0</v>
      </c>
      <c r="N63" s="23" t="s">
        <v>18</v>
      </c>
      <c r="O63" s="57"/>
    </row>
    <row r="64" spans="1:15" s="35" customFormat="1" ht="20.25" x14ac:dyDescent="0.25">
      <c r="A64" s="12">
        <v>55</v>
      </c>
      <c r="B64" s="17">
        <v>1029501</v>
      </c>
      <c r="C64" s="20" t="s">
        <v>30</v>
      </c>
      <c r="D64" s="19" t="s">
        <v>80</v>
      </c>
      <c r="E64" s="34" t="s">
        <v>28</v>
      </c>
      <c r="F64" s="23" t="s">
        <v>27</v>
      </c>
      <c r="G64" s="17">
        <v>88</v>
      </c>
      <c r="H64" s="38">
        <v>130</v>
      </c>
      <c r="I64" s="29">
        <f t="shared" si="4"/>
        <v>13728</v>
      </c>
      <c r="J64" s="21">
        <v>0</v>
      </c>
      <c r="K64" s="21">
        <f t="shared" si="1"/>
        <v>0</v>
      </c>
      <c r="L64" s="21">
        <f t="shared" si="2"/>
        <v>0</v>
      </c>
      <c r="M64" s="21">
        <f t="shared" si="3"/>
        <v>0</v>
      </c>
      <c r="N64" s="23" t="s">
        <v>18</v>
      </c>
      <c r="O64" s="57"/>
    </row>
    <row r="65" spans="1:15" s="35" customFormat="1" ht="20.25" x14ac:dyDescent="0.25">
      <c r="A65" s="12">
        <v>56</v>
      </c>
      <c r="B65" s="17">
        <v>1035669</v>
      </c>
      <c r="C65" s="20" t="s">
        <v>30</v>
      </c>
      <c r="D65" s="19" t="s">
        <v>81</v>
      </c>
      <c r="E65" s="34" t="s">
        <v>28</v>
      </c>
      <c r="F65" s="23" t="s">
        <v>27</v>
      </c>
      <c r="G65" s="17">
        <v>1</v>
      </c>
      <c r="H65" s="38">
        <v>13900</v>
      </c>
      <c r="I65" s="29">
        <f t="shared" si="4"/>
        <v>16680</v>
      </c>
      <c r="J65" s="21">
        <v>0</v>
      </c>
      <c r="K65" s="21">
        <f t="shared" si="1"/>
        <v>0</v>
      </c>
      <c r="L65" s="21">
        <f t="shared" si="2"/>
        <v>0</v>
      </c>
      <c r="M65" s="21">
        <f t="shared" si="3"/>
        <v>0</v>
      </c>
      <c r="N65" s="23" t="s">
        <v>18</v>
      </c>
      <c r="O65" s="57"/>
    </row>
    <row r="66" spans="1:15" s="35" customFormat="1" ht="37.5" x14ac:dyDescent="0.25">
      <c r="A66" s="12">
        <v>57</v>
      </c>
      <c r="B66" s="17">
        <v>1037912</v>
      </c>
      <c r="C66" s="20" t="s">
        <v>30</v>
      </c>
      <c r="D66" s="19" t="s">
        <v>82</v>
      </c>
      <c r="E66" s="34" t="s">
        <v>28</v>
      </c>
      <c r="F66" s="23" t="s">
        <v>27</v>
      </c>
      <c r="G66" s="17">
        <v>2</v>
      </c>
      <c r="H66" s="38">
        <v>7300</v>
      </c>
      <c r="I66" s="29">
        <f t="shared" si="4"/>
        <v>17520</v>
      </c>
      <c r="J66" s="21">
        <v>0</v>
      </c>
      <c r="K66" s="21">
        <f t="shared" si="1"/>
        <v>0</v>
      </c>
      <c r="L66" s="21">
        <f t="shared" si="2"/>
        <v>0</v>
      </c>
      <c r="M66" s="21">
        <f t="shared" si="3"/>
        <v>0</v>
      </c>
      <c r="N66" s="23" t="s">
        <v>18</v>
      </c>
      <c r="O66" s="57"/>
    </row>
    <row r="67" spans="1:15" s="35" customFormat="1" ht="20.25" x14ac:dyDescent="0.25">
      <c r="A67" s="12">
        <v>58</v>
      </c>
      <c r="B67" s="17">
        <v>1054041</v>
      </c>
      <c r="C67" s="20" t="s">
        <v>30</v>
      </c>
      <c r="D67" s="19" t="s">
        <v>83</v>
      </c>
      <c r="E67" s="34" t="s">
        <v>28</v>
      </c>
      <c r="F67" s="23" t="s">
        <v>27</v>
      </c>
      <c r="G67" s="17">
        <v>8</v>
      </c>
      <c r="H67" s="38">
        <v>2200</v>
      </c>
      <c r="I67" s="29">
        <f t="shared" si="4"/>
        <v>21120</v>
      </c>
      <c r="J67" s="21">
        <v>0</v>
      </c>
      <c r="K67" s="21">
        <f t="shared" si="1"/>
        <v>0</v>
      </c>
      <c r="L67" s="21">
        <f t="shared" si="2"/>
        <v>0</v>
      </c>
      <c r="M67" s="21">
        <f t="shared" si="3"/>
        <v>0</v>
      </c>
      <c r="N67" s="23" t="s">
        <v>18</v>
      </c>
      <c r="O67" s="57"/>
    </row>
    <row r="68" spans="1:15" s="35" customFormat="1" ht="37.5" x14ac:dyDescent="0.25">
      <c r="A68" s="12">
        <v>59</v>
      </c>
      <c r="B68" s="17">
        <v>1070872</v>
      </c>
      <c r="C68" s="20" t="s">
        <v>30</v>
      </c>
      <c r="D68" s="19" t="s">
        <v>84</v>
      </c>
      <c r="E68" s="34" t="s">
        <v>29</v>
      </c>
      <c r="F68" s="23" t="s">
        <v>27</v>
      </c>
      <c r="G68" s="17">
        <v>6</v>
      </c>
      <c r="H68" s="38">
        <v>270</v>
      </c>
      <c r="I68" s="29">
        <f t="shared" si="4"/>
        <v>1944</v>
      </c>
      <c r="J68" s="21">
        <v>0</v>
      </c>
      <c r="K68" s="21">
        <f t="shared" si="1"/>
        <v>0</v>
      </c>
      <c r="L68" s="21">
        <f t="shared" si="2"/>
        <v>0</v>
      </c>
      <c r="M68" s="21">
        <f t="shared" si="3"/>
        <v>0</v>
      </c>
      <c r="N68" s="23" t="s">
        <v>18</v>
      </c>
      <c r="O68" s="57"/>
    </row>
    <row r="69" spans="1:15" s="35" customFormat="1" ht="20.25" x14ac:dyDescent="0.25">
      <c r="A69" s="12">
        <v>60</v>
      </c>
      <c r="B69" s="17">
        <v>1083560</v>
      </c>
      <c r="C69" s="20" t="s">
        <v>30</v>
      </c>
      <c r="D69" s="19" t="s">
        <v>85</v>
      </c>
      <c r="E69" s="34" t="s">
        <v>29</v>
      </c>
      <c r="F69" s="23" t="s">
        <v>123</v>
      </c>
      <c r="G69" s="17">
        <v>233</v>
      </c>
      <c r="H69" s="38">
        <v>39</v>
      </c>
      <c r="I69" s="29">
        <f t="shared" si="4"/>
        <v>10904.4</v>
      </c>
      <c r="J69" s="21">
        <v>0</v>
      </c>
      <c r="K69" s="21">
        <f t="shared" si="1"/>
        <v>0</v>
      </c>
      <c r="L69" s="21">
        <f t="shared" si="2"/>
        <v>0</v>
      </c>
      <c r="M69" s="21">
        <f t="shared" si="3"/>
        <v>0</v>
      </c>
      <c r="N69" s="23" t="s">
        <v>18</v>
      </c>
      <c r="O69" s="57"/>
    </row>
    <row r="70" spans="1:15" s="35" customFormat="1" ht="20.25" x14ac:dyDescent="0.25">
      <c r="A70" s="12">
        <v>61</v>
      </c>
      <c r="B70" s="17">
        <v>1017656</v>
      </c>
      <c r="C70" s="20" t="s">
        <v>30</v>
      </c>
      <c r="D70" s="19" t="s">
        <v>86</v>
      </c>
      <c r="E70" s="34" t="s">
        <v>29</v>
      </c>
      <c r="F70" s="23" t="s">
        <v>27</v>
      </c>
      <c r="G70" s="17">
        <v>1</v>
      </c>
      <c r="H70" s="38">
        <v>12900</v>
      </c>
      <c r="I70" s="29">
        <f t="shared" si="4"/>
        <v>15480</v>
      </c>
      <c r="J70" s="21">
        <v>0</v>
      </c>
      <c r="K70" s="21">
        <f t="shared" si="1"/>
        <v>0</v>
      </c>
      <c r="L70" s="21">
        <f t="shared" si="2"/>
        <v>0</v>
      </c>
      <c r="M70" s="21">
        <f t="shared" si="3"/>
        <v>0</v>
      </c>
      <c r="N70" s="23" t="s">
        <v>18</v>
      </c>
      <c r="O70" s="57"/>
    </row>
    <row r="71" spans="1:15" s="35" customFormat="1" ht="20.25" x14ac:dyDescent="0.25">
      <c r="A71" s="12">
        <v>62</v>
      </c>
      <c r="B71" s="17">
        <v>1019662</v>
      </c>
      <c r="C71" s="20" t="s">
        <v>30</v>
      </c>
      <c r="D71" s="19" t="s">
        <v>87</v>
      </c>
      <c r="E71" s="34" t="s">
        <v>29</v>
      </c>
      <c r="F71" s="23" t="s">
        <v>26</v>
      </c>
      <c r="G71" s="17">
        <v>5</v>
      </c>
      <c r="H71" s="38">
        <v>3100</v>
      </c>
      <c r="I71" s="29">
        <f t="shared" si="4"/>
        <v>18600</v>
      </c>
      <c r="J71" s="21">
        <v>0</v>
      </c>
      <c r="K71" s="21">
        <f t="shared" si="1"/>
        <v>0</v>
      </c>
      <c r="L71" s="21">
        <f t="shared" si="2"/>
        <v>0</v>
      </c>
      <c r="M71" s="21">
        <f t="shared" si="3"/>
        <v>0</v>
      </c>
      <c r="N71" s="23" t="s">
        <v>18</v>
      </c>
      <c r="O71" s="57"/>
    </row>
    <row r="72" spans="1:15" s="35" customFormat="1" ht="20.25" x14ac:dyDescent="0.25">
      <c r="A72" s="12">
        <v>63</v>
      </c>
      <c r="B72" s="17">
        <v>1019665</v>
      </c>
      <c r="C72" s="20" t="s">
        <v>30</v>
      </c>
      <c r="D72" s="19" t="s">
        <v>88</v>
      </c>
      <c r="E72" s="34" t="s">
        <v>29</v>
      </c>
      <c r="F72" s="23" t="s">
        <v>26</v>
      </c>
      <c r="G72" s="17">
        <v>3</v>
      </c>
      <c r="H72" s="38">
        <v>4400</v>
      </c>
      <c r="I72" s="29">
        <f t="shared" ref="I72:I103" si="5">H72*1.2*G72</f>
        <v>15840</v>
      </c>
      <c r="J72" s="21">
        <v>0</v>
      </c>
      <c r="K72" s="21">
        <f t="shared" si="1"/>
        <v>0</v>
      </c>
      <c r="L72" s="21">
        <f t="shared" si="2"/>
        <v>0</v>
      </c>
      <c r="M72" s="21">
        <f t="shared" si="3"/>
        <v>0</v>
      </c>
      <c r="N72" s="23" t="s">
        <v>18</v>
      </c>
      <c r="O72" s="57"/>
    </row>
    <row r="73" spans="1:15" s="35" customFormat="1" ht="20.25" x14ac:dyDescent="0.25">
      <c r="A73" s="12">
        <v>64</v>
      </c>
      <c r="B73" s="17" t="s">
        <v>128</v>
      </c>
      <c r="C73" s="20" t="s">
        <v>30</v>
      </c>
      <c r="D73" s="19" t="s">
        <v>89</v>
      </c>
      <c r="E73" s="34" t="s">
        <v>29</v>
      </c>
      <c r="F73" s="23" t="s">
        <v>27</v>
      </c>
      <c r="G73" s="17">
        <v>2</v>
      </c>
      <c r="H73" s="38">
        <v>5600</v>
      </c>
      <c r="I73" s="29">
        <f t="shared" si="5"/>
        <v>13440</v>
      </c>
      <c r="J73" s="21">
        <v>0</v>
      </c>
      <c r="K73" s="21">
        <f t="shared" ref="K73:K103" si="6">J73*1.2</f>
        <v>0</v>
      </c>
      <c r="L73" s="21">
        <f t="shared" ref="L73:L103" si="7">J73*G73</f>
        <v>0</v>
      </c>
      <c r="M73" s="21">
        <f t="shared" ref="M73:M103" si="8">K73*G73</f>
        <v>0</v>
      </c>
      <c r="N73" s="23" t="s">
        <v>18</v>
      </c>
      <c r="O73" s="57"/>
    </row>
    <row r="74" spans="1:15" s="35" customFormat="1" ht="20.25" x14ac:dyDescent="0.25">
      <c r="A74" s="12">
        <v>65</v>
      </c>
      <c r="B74" s="17">
        <v>3005203</v>
      </c>
      <c r="C74" s="20" t="s">
        <v>30</v>
      </c>
      <c r="D74" s="19" t="s">
        <v>90</v>
      </c>
      <c r="E74" s="34" t="s">
        <v>29</v>
      </c>
      <c r="F74" s="23" t="s">
        <v>27</v>
      </c>
      <c r="G74" s="17">
        <v>130</v>
      </c>
      <c r="H74" s="38">
        <v>2</v>
      </c>
      <c r="I74" s="29">
        <f t="shared" si="5"/>
        <v>312</v>
      </c>
      <c r="J74" s="21">
        <v>0</v>
      </c>
      <c r="K74" s="21">
        <f t="shared" si="6"/>
        <v>0</v>
      </c>
      <c r="L74" s="21">
        <f t="shared" si="7"/>
        <v>0</v>
      </c>
      <c r="M74" s="21">
        <f t="shared" si="8"/>
        <v>0</v>
      </c>
      <c r="N74" s="23" t="s">
        <v>18</v>
      </c>
      <c r="O74" s="57"/>
    </row>
    <row r="75" spans="1:15" s="35" customFormat="1" ht="20.25" x14ac:dyDescent="0.25">
      <c r="A75" s="12">
        <v>66</v>
      </c>
      <c r="B75" s="17">
        <v>3005202</v>
      </c>
      <c r="C75" s="20" t="s">
        <v>30</v>
      </c>
      <c r="D75" s="19" t="s">
        <v>91</v>
      </c>
      <c r="E75" s="34" t="s">
        <v>29</v>
      </c>
      <c r="F75" s="23" t="s">
        <v>27</v>
      </c>
      <c r="G75" s="17">
        <v>6</v>
      </c>
      <c r="H75" s="38">
        <v>48</v>
      </c>
      <c r="I75" s="29">
        <f t="shared" si="5"/>
        <v>345.59999999999997</v>
      </c>
      <c r="J75" s="21">
        <v>0</v>
      </c>
      <c r="K75" s="21">
        <f t="shared" si="6"/>
        <v>0</v>
      </c>
      <c r="L75" s="21">
        <f t="shared" si="7"/>
        <v>0</v>
      </c>
      <c r="M75" s="21">
        <f t="shared" si="8"/>
        <v>0</v>
      </c>
      <c r="N75" s="23" t="s">
        <v>18</v>
      </c>
      <c r="O75" s="57"/>
    </row>
    <row r="76" spans="1:15" s="35" customFormat="1" ht="20.25" x14ac:dyDescent="0.25">
      <c r="A76" s="12">
        <v>67</v>
      </c>
      <c r="B76" s="17" t="s">
        <v>129</v>
      </c>
      <c r="C76" s="20" t="s">
        <v>30</v>
      </c>
      <c r="D76" s="19" t="s">
        <v>90</v>
      </c>
      <c r="E76" s="34" t="s">
        <v>29</v>
      </c>
      <c r="F76" s="23" t="s">
        <v>27</v>
      </c>
      <c r="G76" s="17">
        <v>153</v>
      </c>
      <c r="H76" s="38">
        <v>5</v>
      </c>
      <c r="I76" s="29">
        <f t="shared" si="5"/>
        <v>918</v>
      </c>
      <c r="J76" s="21">
        <v>0</v>
      </c>
      <c r="K76" s="21">
        <f t="shared" si="6"/>
        <v>0</v>
      </c>
      <c r="L76" s="21">
        <f t="shared" si="7"/>
        <v>0</v>
      </c>
      <c r="M76" s="21">
        <f t="shared" si="8"/>
        <v>0</v>
      </c>
      <c r="N76" s="23" t="s">
        <v>18</v>
      </c>
      <c r="O76" s="57"/>
    </row>
    <row r="77" spans="1:15" s="35" customFormat="1" ht="20.25" x14ac:dyDescent="0.25">
      <c r="A77" s="12">
        <v>68</v>
      </c>
      <c r="B77" s="17">
        <v>1000181</v>
      </c>
      <c r="C77" s="20" t="s">
        <v>30</v>
      </c>
      <c r="D77" s="19" t="s">
        <v>92</v>
      </c>
      <c r="E77" s="34" t="s">
        <v>28</v>
      </c>
      <c r="F77" s="23" t="s">
        <v>27</v>
      </c>
      <c r="G77" s="17">
        <v>3</v>
      </c>
      <c r="H77" s="38">
        <v>3400</v>
      </c>
      <c r="I77" s="29">
        <f t="shared" si="5"/>
        <v>12240</v>
      </c>
      <c r="J77" s="21">
        <v>0</v>
      </c>
      <c r="K77" s="21">
        <f t="shared" si="6"/>
        <v>0</v>
      </c>
      <c r="L77" s="21">
        <f t="shared" si="7"/>
        <v>0</v>
      </c>
      <c r="M77" s="21">
        <f t="shared" si="8"/>
        <v>0</v>
      </c>
      <c r="N77" s="23" t="s">
        <v>18</v>
      </c>
      <c r="O77" s="57"/>
    </row>
    <row r="78" spans="1:15" s="35" customFormat="1" ht="20.25" x14ac:dyDescent="0.25">
      <c r="A78" s="12">
        <v>69</v>
      </c>
      <c r="B78" s="17">
        <v>3003690</v>
      </c>
      <c r="C78" s="20" t="s">
        <v>30</v>
      </c>
      <c r="D78" s="19" t="s">
        <v>93</v>
      </c>
      <c r="E78" s="34" t="s">
        <v>28</v>
      </c>
      <c r="F78" s="23" t="s">
        <v>27</v>
      </c>
      <c r="G78" s="17">
        <v>4</v>
      </c>
      <c r="H78" s="38">
        <v>2600</v>
      </c>
      <c r="I78" s="29">
        <f t="shared" si="5"/>
        <v>12480</v>
      </c>
      <c r="J78" s="21">
        <v>0</v>
      </c>
      <c r="K78" s="21">
        <f t="shared" si="6"/>
        <v>0</v>
      </c>
      <c r="L78" s="21">
        <f t="shared" si="7"/>
        <v>0</v>
      </c>
      <c r="M78" s="21">
        <f t="shared" si="8"/>
        <v>0</v>
      </c>
      <c r="N78" s="23" t="s">
        <v>18</v>
      </c>
      <c r="O78" s="57"/>
    </row>
    <row r="79" spans="1:15" s="35" customFormat="1" ht="20.25" x14ac:dyDescent="0.25">
      <c r="A79" s="12">
        <v>70</v>
      </c>
      <c r="B79" s="17">
        <v>1017123</v>
      </c>
      <c r="C79" s="20" t="s">
        <v>30</v>
      </c>
      <c r="D79" s="19" t="s">
        <v>94</v>
      </c>
      <c r="E79" s="34" t="s">
        <v>28</v>
      </c>
      <c r="F79" s="23" t="s">
        <v>27</v>
      </c>
      <c r="G79" s="17">
        <v>8</v>
      </c>
      <c r="H79" s="38">
        <v>1200</v>
      </c>
      <c r="I79" s="29">
        <f t="shared" si="5"/>
        <v>11520</v>
      </c>
      <c r="J79" s="21">
        <v>0</v>
      </c>
      <c r="K79" s="21">
        <f t="shared" si="6"/>
        <v>0</v>
      </c>
      <c r="L79" s="21">
        <f t="shared" si="7"/>
        <v>0</v>
      </c>
      <c r="M79" s="21">
        <f t="shared" si="8"/>
        <v>0</v>
      </c>
      <c r="N79" s="23" t="s">
        <v>18</v>
      </c>
      <c r="O79" s="57"/>
    </row>
    <row r="80" spans="1:15" s="35" customFormat="1" ht="20.25" x14ac:dyDescent="0.25">
      <c r="A80" s="12">
        <v>71</v>
      </c>
      <c r="B80" s="17">
        <v>1024944</v>
      </c>
      <c r="C80" s="20" t="s">
        <v>30</v>
      </c>
      <c r="D80" s="19" t="s">
        <v>95</v>
      </c>
      <c r="E80" s="34" t="s">
        <v>28</v>
      </c>
      <c r="F80" s="23" t="s">
        <v>27</v>
      </c>
      <c r="G80" s="17">
        <v>1</v>
      </c>
      <c r="H80" s="38">
        <v>6000</v>
      </c>
      <c r="I80" s="29">
        <f t="shared" si="5"/>
        <v>7200</v>
      </c>
      <c r="J80" s="21">
        <v>0</v>
      </c>
      <c r="K80" s="21">
        <f t="shared" si="6"/>
        <v>0</v>
      </c>
      <c r="L80" s="21">
        <f t="shared" si="7"/>
        <v>0</v>
      </c>
      <c r="M80" s="21">
        <f t="shared" si="8"/>
        <v>0</v>
      </c>
      <c r="N80" s="23" t="s">
        <v>18</v>
      </c>
      <c r="O80" s="57"/>
    </row>
    <row r="81" spans="1:15" s="35" customFormat="1" ht="20.25" x14ac:dyDescent="0.25">
      <c r="A81" s="12">
        <v>72</v>
      </c>
      <c r="B81" s="17">
        <v>1005624</v>
      </c>
      <c r="C81" s="20" t="s">
        <v>30</v>
      </c>
      <c r="D81" s="19" t="s">
        <v>96</v>
      </c>
      <c r="E81" s="34" t="s">
        <v>28</v>
      </c>
      <c r="F81" s="23" t="s">
        <v>27</v>
      </c>
      <c r="G81" s="17">
        <v>6</v>
      </c>
      <c r="H81" s="38">
        <v>1700</v>
      </c>
      <c r="I81" s="29">
        <f t="shared" si="5"/>
        <v>12240</v>
      </c>
      <c r="J81" s="21">
        <v>0</v>
      </c>
      <c r="K81" s="21">
        <f t="shared" si="6"/>
        <v>0</v>
      </c>
      <c r="L81" s="21">
        <f t="shared" si="7"/>
        <v>0</v>
      </c>
      <c r="M81" s="21">
        <f t="shared" si="8"/>
        <v>0</v>
      </c>
      <c r="N81" s="23" t="s">
        <v>18</v>
      </c>
      <c r="O81" s="57"/>
    </row>
    <row r="82" spans="1:15" s="35" customFormat="1" ht="20.25" x14ac:dyDescent="0.25">
      <c r="A82" s="12">
        <v>73</v>
      </c>
      <c r="B82" s="17">
        <v>3003631</v>
      </c>
      <c r="C82" s="20" t="s">
        <v>30</v>
      </c>
      <c r="D82" s="19" t="s">
        <v>97</v>
      </c>
      <c r="E82" s="34" t="s">
        <v>29</v>
      </c>
      <c r="F82" s="23" t="s">
        <v>26</v>
      </c>
      <c r="G82" s="17">
        <v>4000</v>
      </c>
      <c r="H82" s="38">
        <v>4</v>
      </c>
      <c r="I82" s="29">
        <f t="shared" si="5"/>
        <v>19200</v>
      </c>
      <c r="J82" s="21">
        <v>0</v>
      </c>
      <c r="K82" s="21">
        <f t="shared" si="6"/>
        <v>0</v>
      </c>
      <c r="L82" s="21">
        <f t="shared" si="7"/>
        <v>0</v>
      </c>
      <c r="M82" s="21">
        <f t="shared" si="8"/>
        <v>0</v>
      </c>
      <c r="N82" s="23" t="s">
        <v>18</v>
      </c>
      <c r="O82" s="57"/>
    </row>
    <row r="83" spans="1:15" s="35" customFormat="1" ht="20.25" x14ac:dyDescent="0.25">
      <c r="A83" s="12">
        <v>74</v>
      </c>
      <c r="B83" s="17" t="s">
        <v>130</v>
      </c>
      <c r="C83" s="20" t="s">
        <v>30</v>
      </c>
      <c r="D83" s="19" t="s">
        <v>98</v>
      </c>
      <c r="E83" s="34" t="s">
        <v>29</v>
      </c>
      <c r="F83" s="23" t="s">
        <v>27</v>
      </c>
      <c r="G83" s="17">
        <v>22</v>
      </c>
      <c r="H83" s="38">
        <v>94</v>
      </c>
      <c r="I83" s="29">
        <f t="shared" si="5"/>
        <v>2481.6</v>
      </c>
      <c r="J83" s="21">
        <v>0</v>
      </c>
      <c r="K83" s="21">
        <f t="shared" si="6"/>
        <v>0</v>
      </c>
      <c r="L83" s="21">
        <f t="shared" si="7"/>
        <v>0</v>
      </c>
      <c r="M83" s="21">
        <f t="shared" si="8"/>
        <v>0</v>
      </c>
      <c r="N83" s="23" t="s">
        <v>18</v>
      </c>
      <c r="O83" s="57"/>
    </row>
    <row r="84" spans="1:15" s="35" customFormat="1" ht="20.25" x14ac:dyDescent="0.25">
      <c r="A84" s="12">
        <v>75</v>
      </c>
      <c r="B84" s="17" t="s">
        <v>130</v>
      </c>
      <c r="C84" s="20" t="s">
        <v>30</v>
      </c>
      <c r="D84" s="19" t="s">
        <v>98</v>
      </c>
      <c r="E84" s="34" t="s">
        <v>29</v>
      </c>
      <c r="F84" s="23" t="s">
        <v>27</v>
      </c>
      <c r="G84" s="17">
        <v>1</v>
      </c>
      <c r="H84" s="38">
        <v>94</v>
      </c>
      <c r="I84" s="29">
        <f t="shared" si="5"/>
        <v>112.8</v>
      </c>
      <c r="J84" s="21">
        <v>0</v>
      </c>
      <c r="K84" s="21">
        <f t="shared" si="6"/>
        <v>0</v>
      </c>
      <c r="L84" s="21">
        <f t="shared" si="7"/>
        <v>0</v>
      </c>
      <c r="M84" s="21">
        <f t="shared" si="8"/>
        <v>0</v>
      </c>
      <c r="N84" s="23" t="s">
        <v>18</v>
      </c>
      <c r="O84" s="57"/>
    </row>
    <row r="85" spans="1:15" s="35" customFormat="1" ht="20.25" x14ac:dyDescent="0.25">
      <c r="A85" s="12">
        <v>76</v>
      </c>
      <c r="B85" s="17" t="s">
        <v>131</v>
      </c>
      <c r="C85" s="20" t="s">
        <v>30</v>
      </c>
      <c r="D85" s="19" t="s">
        <v>99</v>
      </c>
      <c r="E85" s="34" t="s">
        <v>29</v>
      </c>
      <c r="F85" s="23" t="s">
        <v>27</v>
      </c>
      <c r="G85" s="17">
        <v>138</v>
      </c>
      <c r="H85" s="38">
        <v>32</v>
      </c>
      <c r="I85" s="29">
        <f t="shared" si="5"/>
        <v>5299.2</v>
      </c>
      <c r="J85" s="21">
        <v>0</v>
      </c>
      <c r="K85" s="21">
        <f t="shared" si="6"/>
        <v>0</v>
      </c>
      <c r="L85" s="21">
        <f t="shared" si="7"/>
        <v>0</v>
      </c>
      <c r="M85" s="21">
        <f t="shared" si="8"/>
        <v>0</v>
      </c>
      <c r="N85" s="23" t="s">
        <v>18</v>
      </c>
      <c r="O85" s="57"/>
    </row>
    <row r="86" spans="1:15" s="35" customFormat="1" ht="20.25" x14ac:dyDescent="0.25">
      <c r="A86" s="12">
        <v>77</v>
      </c>
      <c r="B86" s="17" t="s">
        <v>132</v>
      </c>
      <c r="C86" s="20" t="s">
        <v>30</v>
      </c>
      <c r="D86" s="19" t="s">
        <v>99</v>
      </c>
      <c r="E86" s="34" t="s">
        <v>29</v>
      </c>
      <c r="F86" s="23" t="s">
        <v>27</v>
      </c>
      <c r="G86" s="17">
        <v>100</v>
      </c>
      <c r="H86" s="38">
        <v>35</v>
      </c>
      <c r="I86" s="29">
        <f t="shared" si="5"/>
        <v>4200</v>
      </c>
      <c r="J86" s="21">
        <v>0</v>
      </c>
      <c r="K86" s="21">
        <f t="shared" si="6"/>
        <v>0</v>
      </c>
      <c r="L86" s="21">
        <f t="shared" si="7"/>
        <v>0</v>
      </c>
      <c r="M86" s="21">
        <f t="shared" si="8"/>
        <v>0</v>
      </c>
      <c r="N86" s="23" t="s">
        <v>18</v>
      </c>
      <c r="O86" s="57"/>
    </row>
    <row r="87" spans="1:15" s="35" customFormat="1" ht="20.25" x14ac:dyDescent="0.25">
      <c r="A87" s="12">
        <v>78</v>
      </c>
      <c r="B87" s="17">
        <v>1028012</v>
      </c>
      <c r="C87" s="20" t="s">
        <v>30</v>
      </c>
      <c r="D87" s="19" t="s">
        <v>100</v>
      </c>
      <c r="E87" s="34" t="s">
        <v>29</v>
      </c>
      <c r="F87" s="23" t="s">
        <v>27</v>
      </c>
      <c r="G87" s="17">
        <v>8.5</v>
      </c>
      <c r="H87" s="38">
        <v>30</v>
      </c>
      <c r="I87" s="29">
        <f t="shared" si="5"/>
        <v>306</v>
      </c>
      <c r="J87" s="21">
        <v>0</v>
      </c>
      <c r="K87" s="21">
        <f t="shared" si="6"/>
        <v>0</v>
      </c>
      <c r="L87" s="21">
        <f t="shared" si="7"/>
        <v>0</v>
      </c>
      <c r="M87" s="21">
        <f t="shared" si="8"/>
        <v>0</v>
      </c>
      <c r="N87" s="23" t="s">
        <v>18</v>
      </c>
      <c r="O87" s="57"/>
    </row>
    <row r="88" spans="1:15" s="35" customFormat="1" ht="20.25" x14ac:dyDescent="0.25">
      <c r="A88" s="12">
        <v>79</v>
      </c>
      <c r="B88" s="17">
        <v>1015677</v>
      </c>
      <c r="C88" s="20" t="s">
        <v>30</v>
      </c>
      <c r="D88" s="19" t="s">
        <v>101</v>
      </c>
      <c r="E88" s="34" t="s">
        <v>29</v>
      </c>
      <c r="F88" s="23" t="s">
        <v>27</v>
      </c>
      <c r="G88" s="17">
        <v>1</v>
      </c>
      <c r="H88" s="38">
        <v>6900</v>
      </c>
      <c r="I88" s="29">
        <f t="shared" si="5"/>
        <v>8280</v>
      </c>
      <c r="J88" s="21">
        <v>0</v>
      </c>
      <c r="K88" s="21">
        <f t="shared" si="6"/>
        <v>0</v>
      </c>
      <c r="L88" s="21">
        <f t="shared" si="7"/>
        <v>0</v>
      </c>
      <c r="M88" s="21">
        <f t="shared" si="8"/>
        <v>0</v>
      </c>
      <c r="N88" s="23" t="s">
        <v>18</v>
      </c>
      <c r="O88" s="57"/>
    </row>
    <row r="89" spans="1:15" s="35" customFormat="1" ht="37.5" x14ac:dyDescent="0.25">
      <c r="A89" s="12">
        <v>80</v>
      </c>
      <c r="B89" s="17">
        <v>1092428</v>
      </c>
      <c r="C89" s="20" t="s">
        <v>30</v>
      </c>
      <c r="D89" s="19" t="s">
        <v>133</v>
      </c>
      <c r="E89" s="34" t="s">
        <v>29</v>
      </c>
      <c r="F89" s="23" t="s">
        <v>27</v>
      </c>
      <c r="G89" s="17">
        <v>91</v>
      </c>
      <c r="H89" s="38">
        <v>150</v>
      </c>
      <c r="I89" s="29">
        <f t="shared" si="5"/>
        <v>16380</v>
      </c>
      <c r="J89" s="21">
        <v>0</v>
      </c>
      <c r="K89" s="21">
        <f t="shared" si="6"/>
        <v>0</v>
      </c>
      <c r="L89" s="21">
        <f t="shared" si="7"/>
        <v>0</v>
      </c>
      <c r="M89" s="21">
        <f t="shared" si="8"/>
        <v>0</v>
      </c>
      <c r="N89" s="23" t="s">
        <v>18</v>
      </c>
      <c r="O89" s="57"/>
    </row>
    <row r="90" spans="1:15" s="35" customFormat="1" ht="20.25" x14ac:dyDescent="0.25">
      <c r="A90" s="12">
        <v>81</v>
      </c>
      <c r="B90" s="17">
        <v>1024832</v>
      </c>
      <c r="C90" s="20" t="s">
        <v>30</v>
      </c>
      <c r="D90" s="19" t="s">
        <v>102</v>
      </c>
      <c r="E90" s="34" t="s">
        <v>29</v>
      </c>
      <c r="F90" s="23" t="s">
        <v>27</v>
      </c>
      <c r="G90" s="17">
        <v>33</v>
      </c>
      <c r="H90" s="38">
        <v>250</v>
      </c>
      <c r="I90" s="29">
        <f t="shared" si="5"/>
        <v>9900</v>
      </c>
      <c r="J90" s="21">
        <v>0</v>
      </c>
      <c r="K90" s="21">
        <f t="shared" si="6"/>
        <v>0</v>
      </c>
      <c r="L90" s="21">
        <f t="shared" si="7"/>
        <v>0</v>
      </c>
      <c r="M90" s="21">
        <f t="shared" si="8"/>
        <v>0</v>
      </c>
      <c r="N90" s="23" t="s">
        <v>18</v>
      </c>
      <c r="O90" s="57"/>
    </row>
    <row r="91" spans="1:15" s="35" customFormat="1" ht="20.25" x14ac:dyDescent="0.25">
      <c r="A91" s="12">
        <v>82</v>
      </c>
      <c r="B91" s="17">
        <v>1024833</v>
      </c>
      <c r="C91" s="20" t="s">
        <v>30</v>
      </c>
      <c r="D91" s="19" t="s">
        <v>103</v>
      </c>
      <c r="E91" s="34" t="s">
        <v>29</v>
      </c>
      <c r="F91" s="23" t="s">
        <v>27</v>
      </c>
      <c r="G91" s="17">
        <v>74</v>
      </c>
      <c r="H91" s="38">
        <v>17</v>
      </c>
      <c r="I91" s="29">
        <f t="shared" si="5"/>
        <v>1509.6</v>
      </c>
      <c r="J91" s="21">
        <v>0</v>
      </c>
      <c r="K91" s="21">
        <f t="shared" si="6"/>
        <v>0</v>
      </c>
      <c r="L91" s="21">
        <f t="shared" si="7"/>
        <v>0</v>
      </c>
      <c r="M91" s="21">
        <f t="shared" si="8"/>
        <v>0</v>
      </c>
      <c r="N91" s="23" t="s">
        <v>18</v>
      </c>
      <c r="O91" s="57"/>
    </row>
    <row r="92" spans="1:15" s="35" customFormat="1" ht="20.25" x14ac:dyDescent="0.25">
      <c r="A92" s="12">
        <v>83</v>
      </c>
      <c r="B92" s="17">
        <v>1026763</v>
      </c>
      <c r="C92" s="20" t="s">
        <v>30</v>
      </c>
      <c r="D92" s="19" t="s">
        <v>104</v>
      </c>
      <c r="E92" s="34" t="s">
        <v>29</v>
      </c>
      <c r="F92" s="23" t="s">
        <v>27</v>
      </c>
      <c r="G92" s="17">
        <v>3</v>
      </c>
      <c r="H92" s="38">
        <v>1</v>
      </c>
      <c r="I92" s="29">
        <f t="shared" si="5"/>
        <v>3.5999999999999996</v>
      </c>
      <c r="J92" s="21">
        <v>0</v>
      </c>
      <c r="K92" s="21">
        <f t="shared" si="6"/>
        <v>0</v>
      </c>
      <c r="L92" s="21">
        <f t="shared" si="7"/>
        <v>0</v>
      </c>
      <c r="M92" s="21">
        <f t="shared" si="8"/>
        <v>0</v>
      </c>
      <c r="N92" s="23" t="s">
        <v>18</v>
      </c>
      <c r="O92" s="57"/>
    </row>
    <row r="93" spans="1:15" s="35" customFormat="1" ht="20.25" x14ac:dyDescent="0.25">
      <c r="A93" s="12">
        <v>84</v>
      </c>
      <c r="B93" s="17">
        <v>1026765</v>
      </c>
      <c r="C93" s="20" t="s">
        <v>30</v>
      </c>
      <c r="D93" s="19" t="s">
        <v>105</v>
      </c>
      <c r="E93" s="34" t="s">
        <v>29</v>
      </c>
      <c r="F93" s="23" t="s">
        <v>27</v>
      </c>
      <c r="G93" s="17">
        <v>1</v>
      </c>
      <c r="H93" s="38">
        <v>2</v>
      </c>
      <c r="I93" s="29">
        <f t="shared" si="5"/>
        <v>2.4</v>
      </c>
      <c r="J93" s="21">
        <v>0</v>
      </c>
      <c r="K93" s="21">
        <f t="shared" si="6"/>
        <v>0</v>
      </c>
      <c r="L93" s="21">
        <f t="shared" si="7"/>
        <v>0</v>
      </c>
      <c r="M93" s="21">
        <f t="shared" si="8"/>
        <v>0</v>
      </c>
      <c r="N93" s="23" t="s">
        <v>18</v>
      </c>
      <c r="O93" s="57"/>
    </row>
    <row r="94" spans="1:15" s="35" customFormat="1" ht="20.25" x14ac:dyDescent="0.25">
      <c r="A94" s="12">
        <v>85</v>
      </c>
      <c r="B94" s="17">
        <v>1029365</v>
      </c>
      <c r="C94" s="20" t="s">
        <v>30</v>
      </c>
      <c r="D94" s="19" t="s">
        <v>106</v>
      </c>
      <c r="E94" s="34" t="s">
        <v>29</v>
      </c>
      <c r="F94" s="23" t="s">
        <v>27</v>
      </c>
      <c r="G94" s="17">
        <v>1558</v>
      </c>
      <c r="H94" s="38">
        <v>5</v>
      </c>
      <c r="I94" s="29">
        <f t="shared" si="5"/>
        <v>9348</v>
      </c>
      <c r="J94" s="21">
        <v>0</v>
      </c>
      <c r="K94" s="21">
        <f t="shared" si="6"/>
        <v>0</v>
      </c>
      <c r="L94" s="21">
        <f t="shared" si="7"/>
        <v>0</v>
      </c>
      <c r="M94" s="21">
        <f t="shared" si="8"/>
        <v>0</v>
      </c>
      <c r="N94" s="23" t="s">
        <v>18</v>
      </c>
      <c r="O94" s="57"/>
    </row>
    <row r="95" spans="1:15" s="35" customFormat="1" ht="20.25" x14ac:dyDescent="0.25">
      <c r="A95" s="12">
        <v>86</v>
      </c>
      <c r="B95" s="17">
        <v>1031508</v>
      </c>
      <c r="C95" s="20" t="s">
        <v>30</v>
      </c>
      <c r="D95" s="19" t="s">
        <v>107</v>
      </c>
      <c r="E95" s="34" t="s">
        <v>29</v>
      </c>
      <c r="F95" s="23" t="s">
        <v>27</v>
      </c>
      <c r="G95" s="17">
        <v>45</v>
      </c>
      <c r="H95" s="38">
        <v>69</v>
      </c>
      <c r="I95" s="29">
        <f t="shared" si="5"/>
        <v>3726</v>
      </c>
      <c r="J95" s="21">
        <v>0</v>
      </c>
      <c r="K95" s="21">
        <f t="shared" si="6"/>
        <v>0</v>
      </c>
      <c r="L95" s="21">
        <f t="shared" si="7"/>
        <v>0</v>
      </c>
      <c r="M95" s="21">
        <f t="shared" si="8"/>
        <v>0</v>
      </c>
      <c r="N95" s="23" t="s">
        <v>18</v>
      </c>
      <c r="O95" s="57"/>
    </row>
    <row r="96" spans="1:15" s="35" customFormat="1" ht="20.25" x14ac:dyDescent="0.25">
      <c r="A96" s="12">
        <v>87</v>
      </c>
      <c r="B96" s="17">
        <v>1031651</v>
      </c>
      <c r="C96" s="20" t="s">
        <v>30</v>
      </c>
      <c r="D96" s="19" t="s">
        <v>108</v>
      </c>
      <c r="E96" s="34" t="s">
        <v>29</v>
      </c>
      <c r="F96" s="23" t="s">
        <v>27</v>
      </c>
      <c r="G96" s="17">
        <v>6</v>
      </c>
      <c r="H96" s="38">
        <v>170</v>
      </c>
      <c r="I96" s="29">
        <f t="shared" si="5"/>
        <v>1224</v>
      </c>
      <c r="J96" s="21">
        <v>0</v>
      </c>
      <c r="K96" s="21">
        <f t="shared" si="6"/>
        <v>0</v>
      </c>
      <c r="L96" s="21">
        <f t="shared" si="7"/>
        <v>0</v>
      </c>
      <c r="M96" s="21">
        <f t="shared" si="8"/>
        <v>0</v>
      </c>
      <c r="N96" s="23" t="s">
        <v>18</v>
      </c>
      <c r="O96" s="57"/>
    </row>
    <row r="97" spans="1:15" s="35" customFormat="1" ht="20.25" x14ac:dyDescent="0.25">
      <c r="A97" s="12">
        <v>88</v>
      </c>
      <c r="B97" s="17">
        <v>1031806</v>
      </c>
      <c r="C97" s="20" t="s">
        <v>30</v>
      </c>
      <c r="D97" s="19" t="s">
        <v>109</v>
      </c>
      <c r="E97" s="34" t="s">
        <v>29</v>
      </c>
      <c r="F97" s="23" t="s">
        <v>27</v>
      </c>
      <c r="G97" s="17">
        <v>50</v>
      </c>
      <c r="H97" s="38">
        <v>21</v>
      </c>
      <c r="I97" s="29">
        <f t="shared" si="5"/>
        <v>1260</v>
      </c>
      <c r="J97" s="21">
        <v>0</v>
      </c>
      <c r="K97" s="21">
        <f t="shared" si="6"/>
        <v>0</v>
      </c>
      <c r="L97" s="21">
        <f t="shared" si="7"/>
        <v>0</v>
      </c>
      <c r="M97" s="21">
        <f t="shared" si="8"/>
        <v>0</v>
      </c>
      <c r="N97" s="23" t="s">
        <v>18</v>
      </c>
      <c r="O97" s="57"/>
    </row>
    <row r="98" spans="1:15" s="35" customFormat="1" ht="37.5" x14ac:dyDescent="0.25">
      <c r="A98" s="12">
        <v>89</v>
      </c>
      <c r="B98" s="17">
        <v>1070872</v>
      </c>
      <c r="C98" s="20" t="s">
        <v>30</v>
      </c>
      <c r="D98" s="19" t="s">
        <v>84</v>
      </c>
      <c r="E98" s="34" t="s">
        <v>29</v>
      </c>
      <c r="F98" s="23" t="s">
        <v>27</v>
      </c>
      <c r="G98" s="17">
        <v>3</v>
      </c>
      <c r="H98" s="38">
        <v>270</v>
      </c>
      <c r="I98" s="29">
        <f t="shared" si="5"/>
        <v>972</v>
      </c>
      <c r="J98" s="21">
        <v>0</v>
      </c>
      <c r="K98" s="21">
        <f t="shared" si="6"/>
        <v>0</v>
      </c>
      <c r="L98" s="21">
        <f t="shared" si="7"/>
        <v>0</v>
      </c>
      <c r="M98" s="21">
        <f t="shared" si="8"/>
        <v>0</v>
      </c>
      <c r="N98" s="23" t="s">
        <v>18</v>
      </c>
      <c r="O98" s="57"/>
    </row>
    <row r="99" spans="1:15" s="35" customFormat="1" ht="20.25" x14ac:dyDescent="0.25">
      <c r="A99" s="12">
        <v>90</v>
      </c>
      <c r="B99" s="17">
        <v>1070880</v>
      </c>
      <c r="C99" s="20" t="s">
        <v>30</v>
      </c>
      <c r="D99" s="19" t="s">
        <v>110</v>
      </c>
      <c r="E99" s="34" t="s">
        <v>29</v>
      </c>
      <c r="F99" s="23" t="s">
        <v>27</v>
      </c>
      <c r="G99" s="23">
        <v>1</v>
      </c>
      <c r="H99" s="29">
        <v>690</v>
      </c>
      <c r="I99" s="29">
        <f t="shared" si="5"/>
        <v>828</v>
      </c>
      <c r="J99" s="21">
        <v>0</v>
      </c>
      <c r="K99" s="21">
        <f t="shared" si="6"/>
        <v>0</v>
      </c>
      <c r="L99" s="21">
        <f t="shared" si="7"/>
        <v>0</v>
      </c>
      <c r="M99" s="21">
        <f t="shared" si="8"/>
        <v>0</v>
      </c>
      <c r="N99" s="23" t="s">
        <v>18</v>
      </c>
      <c r="O99" s="57"/>
    </row>
    <row r="100" spans="1:15" s="35" customFormat="1" ht="20.25" x14ac:dyDescent="0.25">
      <c r="A100" s="12">
        <v>91</v>
      </c>
      <c r="B100" s="17">
        <v>1070881</v>
      </c>
      <c r="C100" s="20" t="s">
        <v>30</v>
      </c>
      <c r="D100" s="19" t="s">
        <v>111</v>
      </c>
      <c r="E100" s="34" t="s">
        <v>29</v>
      </c>
      <c r="F100" s="23" t="s">
        <v>27</v>
      </c>
      <c r="G100" s="23">
        <v>1</v>
      </c>
      <c r="H100" s="29">
        <v>390</v>
      </c>
      <c r="I100" s="29">
        <f t="shared" si="5"/>
        <v>468</v>
      </c>
      <c r="J100" s="21">
        <v>0</v>
      </c>
      <c r="K100" s="21">
        <f t="shared" si="6"/>
        <v>0</v>
      </c>
      <c r="L100" s="21">
        <f t="shared" si="7"/>
        <v>0</v>
      </c>
      <c r="M100" s="21">
        <f t="shared" si="8"/>
        <v>0</v>
      </c>
      <c r="N100" s="23" t="s">
        <v>18</v>
      </c>
      <c r="O100" s="57"/>
    </row>
    <row r="101" spans="1:15" s="35" customFormat="1" ht="20.25" x14ac:dyDescent="0.25">
      <c r="A101" s="12">
        <v>92</v>
      </c>
      <c r="B101" s="17">
        <v>1071353</v>
      </c>
      <c r="C101" s="20" t="s">
        <v>30</v>
      </c>
      <c r="D101" s="19" t="s">
        <v>112</v>
      </c>
      <c r="E101" s="34" t="s">
        <v>29</v>
      </c>
      <c r="F101" s="23" t="s">
        <v>27</v>
      </c>
      <c r="G101" s="23">
        <v>1</v>
      </c>
      <c r="H101" s="29">
        <v>150</v>
      </c>
      <c r="I101" s="29">
        <f t="shared" si="5"/>
        <v>180</v>
      </c>
      <c r="J101" s="21">
        <v>0</v>
      </c>
      <c r="K101" s="21">
        <f t="shared" si="6"/>
        <v>0</v>
      </c>
      <c r="L101" s="21">
        <f t="shared" si="7"/>
        <v>0</v>
      </c>
      <c r="M101" s="21">
        <f t="shared" si="8"/>
        <v>0</v>
      </c>
      <c r="N101" s="23" t="s">
        <v>18</v>
      </c>
      <c r="O101" s="57"/>
    </row>
    <row r="102" spans="1:15" s="35" customFormat="1" ht="20.25" x14ac:dyDescent="0.25">
      <c r="A102" s="12">
        <v>93</v>
      </c>
      <c r="B102" s="17">
        <v>1072628</v>
      </c>
      <c r="C102" s="20" t="s">
        <v>30</v>
      </c>
      <c r="D102" s="19" t="s">
        <v>113</v>
      </c>
      <c r="E102" s="34" t="s">
        <v>29</v>
      </c>
      <c r="F102" s="23" t="s">
        <v>27</v>
      </c>
      <c r="G102" s="23">
        <v>1</v>
      </c>
      <c r="H102" s="29">
        <v>280</v>
      </c>
      <c r="I102" s="29">
        <f t="shared" si="5"/>
        <v>336</v>
      </c>
      <c r="J102" s="21">
        <v>0</v>
      </c>
      <c r="K102" s="21">
        <f t="shared" si="6"/>
        <v>0</v>
      </c>
      <c r="L102" s="21">
        <f t="shared" si="7"/>
        <v>0</v>
      </c>
      <c r="M102" s="21">
        <f t="shared" si="8"/>
        <v>0</v>
      </c>
      <c r="N102" s="23" t="s">
        <v>18</v>
      </c>
      <c r="O102" s="57"/>
    </row>
    <row r="103" spans="1:15" s="35" customFormat="1" ht="20.25" x14ac:dyDescent="0.25">
      <c r="A103" s="12">
        <v>94</v>
      </c>
      <c r="B103" s="17">
        <v>3005203</v>
      </c>
      <c r="C103" s="20" t="s">
        <v>30</v>
      </c>
      <c r="D103" s="19" t="s">
        <v>90</v>
      </c>
      <c r="E103" s="34" t="s">
        <v>29</v>
      </c>
      <c r="F103" s="23" t="s">
        <v>27</v>
      </c>
      <c r="G103" s="23">
        <v>1</v>
      </c>
      <c r="H103" s="29">
        <v>0.3</v>
      </c>
      <c r="I103" s="29">
        <f t="shared" si="5"/>
        <v>0.36</v>
      </c>
      <c r="J103" s="21">
        <v>0</v>
      </c>
      <c r="K103" s="21">
        <f t="shared" si="6"/>
        <v>0</v>
      </c>
      <c r="L103" s="21">
        <f t="shared" si="7"/>
        <v>0</v>
      </c>
      <c r="M103" s="21">
        <f t="shared" si="8"/>
        <v>0</v>
      </c>
      <c r="N103" s="23" t="s">
        <v>18</v>
      </c>
      <c r="O103" s="58"/>
    </row>
    <row r="104" spans="1:15" customFormat="1" ht="34.9" customHeight="1" x14ac:dyDescent="0.25">
      <c r="A104" s="53" t="s">
        <v>9</v>
      </c>
      <c r="B104" s="54"/>
      <c r="C104" s="54"/>
      <c r="D104" s="54"/>
      <c r="E104" s="54"/>
      <c r="F104" s="54"/>
      <c r="G104" s="54"/>
      <c r="H104" s="54"/>
      <c r="I104" s="36">
        <f>SUM(I10:I103)</f>
        <v>2396015.16</v>
      </c>
      <c r="J104" s="33"/>
      <c r="K104" s="22"/>
      <c r="L104" s="22">
        <f>SUM(L10:L103)</f>
        <v>0</v>
      </c>
      <c r="M104" s="22">
        <f>SUM(M10:M103)</f>
        <v>0</v>
      </c>
      <c r="N104" s="6"/>
      <c r="O104" s="17"/>
    </row>
    <row r="105" spans="1:15" customFormat="1" ht="28.9" customHeight="1" x14ac:dyDescent="0.3">
      <c r="A105" s="2" t="s">
        <v>19</v>
      </c>
      <c r="B105" s="3"/>
      <c r="C105" s="3"/>
      <c r="D105" s="3"/>
      <c r="E105" s="3"/>
      <c r="F105" s="3"/>
      <c r="G105" s="15"/>
      <c r="H105" s="30"/>
      <c r="I105" s="30"/>
      <c r="J105" s="4"/>
      <c r="K105" s="4"/>
      <c r="L105" s="4"/>
      <c r="M105" s="4"/>
      <c r="N105" s="4"/>
      <c r="O105" s="4"/>
    </row>
    <row r="106" spans="1:15" customFormat="1" ht="23.45" customHeight="1" x14ac:dyDescent="0.3">
      <c r="A106" s="2" t="s">
        <v>20</v>
      </c>
      <c r="B106" s="3"/>
      <c r="C106" s="3"/>
      <c r="D106" s="3"/>
      <c r="E106" s="3"/>
      <c r="F106" s="3"/>
      <c r="G106" s="15"/>
      <c r="H106" s="30"/>
      <c r="I106" s="30"/>
      <c r="J106" s="4"/>
      <c r="K106" s="4"/>
      <c r="L106" s="4"/>
      <c r="M106" s="4"/>
      <c r="N106" s="4"/>
      <c r="O106" s="4"/>
    </row>
    <row r="107" spans="1:15" customFormat="1" ht="60" customHeight="1" x14ac:dyDescent="0.25">
      <c r="A107" s="52" t="s">
        <v>125</v>
      </c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</row>
    <row r="108" spans="1:15" customFormat="1" ht="21" customHeight="1" x14ac:dyDescent="0.3">
      <c r="A108" s="2" t="s">
        <v>22</v>
      </c>
      <c r="B108" s="3"/>
      <c r="C108" s="3"/>
      <c r="D108" s="3"/>
      <c r="E108" s="3"/>
      <c r="F108" s="3"/>
      <c r="G108" s="3"/>
      <c r="H108" s="30"/>
      <c r="I108" s="30"/>
      <c r="J108" s="4"/>
      <c r="K108" s="4"/>
      <c r="L108" s="4"/>
      <c r="M108" s="4"/>
      <c r="N108" s="4"/>
      <c r="O108" s="4"/>
    </row>
    <row r="109" spans="1:15" customFormat="1" ht="20.25" x14ac:dyDescent="0.3">
      <c r="A109" s="2" t="s">
        <v>10</v>
      </c>
      <c r="B109" s="3"/>
      <c r="C109" s="3"/>
      <c r="D109" s="3"/>
      <c r="E109" s="3"/>
      <c r="F109" s="3"/>
      <c r="G109" s="3"/>
      <c r="H109" s="30"/>
      <c r="I109" s="30"/>
      <c r="J109" s="4"/>
      <c r="K109" s="4"/>
      <c r="L109" s="4"/>
      <c r="M109" s="4"/>
      <c r="N109" s="4"/>
      <c r="O109" s="4"/>
    </row>
    <row r="110" spans="1:15" customFormat="1" ht="20.25" x14ac:dyDescent="0.3">
      <c r="A110" s="2"/>
      <c r="B110" s="18" t="s">
        <v>11</v>
      </c>
      <c r="C110" s="3"/>
      <c r="D110" s="3"/>
      <c r="E110" s="3"/>
      <c r="F110" s="3"/>
      <c r="G110" s="3"/>
      <c r="H110" s="30"/>
      <c r="I110" s="30"/>
      <c r="J110" s="4"/>
      <c r="K110" s="4"/>
      <c r="L110" s="4"/>
      <c r="M110" s="4"/>
      <c r="N110" s="4"/>
      <c r="O110" s="4"/>
    </row>
    <row r="111" spans="1:15" customFormat="1" ht="51" customHeight="1" x14ac:dyDescent="0.25">
      <c r="A111" s="39" t="s">
        <v>118</v>
      </c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40"/>
    </row>
    <row r="112" spans="1:15" customFormat="1" ht="51" customHeight="1" x14ac:dyDescent="0.25">
      <c r="A112" s="55" t="s">
        <v>126</v>
      </c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</row>
    <row r="113" spans="1:15" customFormat="1" ht="56.25" customHeight="1" x14ac:dyDescent="0.25">
      <c r="A113" s="46" t="s">
        <v>116</v>
      </c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</row>
    <row r="114" spans="1:15" customFormat="1" ht="49.15" customHeight="1" x14ac:dyDescent="0.25">
      <c r="A114" s="46" t="s">
        <v>117</v>
      </c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</row>
    <row r="115" spans="1:15" customFormat="1" ht="42.6" customHeight="1" x14ac:dyDescent="0.25">
      <c r="A115" s="7"/>
      <c r="B115" s="2"/>
      <c r="C115" s="2"/>
      <c r="D115" s="2"/>
      <c r="E115" s="2"/>
      <c r="F115" s="2"/>
      <c r="G115" s="2"/>
      <c r="H115" s="31"/>
      <c r="I115" s="31"/>
      <c r="J115" s="2"/>
      <c r="K115" s="2"/>
      <c r="L115" s="2"/>
      <c r="M115" s="2"/>
      <c r="N115" s="2"/>
      <c r="O115" s="2"/>
    </row>
    <row r="116" spans="1:15" customFormat="1" ht="21" thickBot="1" x14ac:dyDescent="0.3">
      <c r="A116" s="47"/>
      <c r="B116" s="47"/>
      <c r="C116" s="47"/>
      <c r="D116" s="47"/>
      <c r="E116" s="47"/>
      <c r="F116" s="47"/>
      <c r="G116" s="2"/>
      <c r="H116" s="31"/>
      <c r="I116" s="31"/>
      <c r="J116" s="9"/>
      <c r="K116" s="9"/>
      <c r="L116" s="9"/>
      <c r="M116" s="9"/>
      <c r="N116" s="9"/>
      <c r="O116" s="9"/>
    </row>
    <row r="117" spans="1:15" customFormat="1" ht="20.25" x14ac:dyDescent="0.25">
      <c r="A117" s="48" t="s">
        <v>12</v>
      </c>
      <c r="B117" s="48"/>
      <c r="C117" s="48"/>
      <c r="D117" s="48"/>
      <c r="E117" s="48"/>
      <c r="F117" s="48"/>
      <c r="G117" s="2"/>
      <c r="H117" s="31"/>
      <c r="I117" s="31"/>
      <c r="J117" s="8" t="s">
        <v>21</v>
      </c>
      <c r="K117" s="8"/>
      <c r="L117" s="8"/>
      <c r="M117" s="8"/>
      <c r="N117" s="8"/>
      <c r="O117" s="8"/>
    </row>
    <row r="118" spans="1:15" customFormat="1" ht="20.25" x14ac:dyDescent="0.25">
      <c r="A118" s="7"/>
      <c r="B118" s="2"/>
      <c r="C118" s="2"/>
      <c r="D118" s="2"/>
      <c r="E118" s="2"/>
      <c r="F118" s="2"/>
      <c r="G118" s="2"/>
      <c r="H118" s="31"/>
      <c r="I118" s="31"/>
      <c r="J118" s="2"/>
      <c r="K118" s="2"/>
      <c r="L118" s="2"/>
      <c r="M118" s="2"/>
      <c r="N118" s="2"/>
      <c r="O118" s="2"/>
    </row>
    <row r="119" spans="1:15" customFormat="1" ht="21" thickBot="1" x14ac:dyDescent="0.3">
      <c r="A119" s="7"/>
      <c r="B119" s="2"/>
      <c r="C119" s="2"/>
      <c r="D119" s="2"/>
      <c r="E119" s="2"/>
      <c r="F119" s="2"/>
      <c r="G119" s="2"/>
      <c r="H119" s="31"/>
      <c r="I119" s="31"/>
      <c r="J119" s="9"/>
      <c r="K119" s="9"/>
      <c r="L119" s="9"/>
      <c r="M119" s="9"/>
      <c r="N119" s="9"/>
      <c r="O119" s="9"/>
    </row>
  </sheetData>
  <autoFilter ref="A9:O114"/>
  <sortState ref="A10:BR197">
    <sortCondition ref="B10:B197"/>
  </sortState>
  <mergeCells count="15">
    <mergeCell ref="J8:M8"/>
    <mergeCell ref="A2:D2"/>
    <mergeCell ref="A114:O114"/>
    <mergeCell ref="A116:F116"/>
    <mergeCell ref="A117:F117"/>
    <mergeCell ref="A3:O3"/>
    <mergeCell ref="A4:O4"/>
    <mergeCell ref="A5:O5"/>
    <mergeCell ref="A6:O6"/>
    <mergeCell ref="A7:O7"/>
    <mergeCell ref="A107:O107"/>
    <mergeCell ref="A113:O113"/>
    <mergeCell ref="A104:H104"/>
    <mergeCell ref="A112:O112"/>
    <mergeCell ref="O10:O103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701558-D125-4BC4-871A-EE9F3E182C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74ED852-D407-4662-8067-A398419189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AD6511-53B9-47AE-93B6-4FF8A34405C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 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erin0319</cp:lastModifiedBy>
  <cp:lastPrinted>2020-03-05T11:02:09Z</cp:lastPrinted>
  <dcterms:created xsi:type="dcterms:W3CDTF">2016-10-11T08:44:59Z</dcterms:created>
  <dcterms:modified xsi:type="dcterms:W3CDTF">2021-10-22T12:56:08Z</dcterms:modified>
</cp:coreProperties>
</file>