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56 Реализаци ЦР 16.02 (массовка)\01. Документы для размещения\"/>
    </mc:Choice>
  </mc:AlternateContent>
  <bookViews>
    <workbookView xWindow="0" yWindow="0" windowWidth="28800" windowHeight="12300"/>
  </bookViews>
  <sheets>
    <sheet name="заявка " sheetId="3" r:id="rId1"/>
  </sheets>
  <definedNames>
    <definedName name="_xlnm._FilterDatabase" localSheetId="0" hidden="1">'заявка '!$A$9:$M$94</definedName>
  </definedNames>
  <calcPr calcId="162913"/>
</workbook>
</file>

<file path=xl/calcChain.xml><?xml version="1.0" encoding="utf-8"?>
<calcChain xmlns="http://schemas.openxmlformats.org/spreadsheetml/2006/main">
  <c r="K84" i="3" l="1"/>
  <c r="K78" i="3"/>
  <c r="K77" i="3"/>
  <c r="K76" i="3"/>
  <c r="K75" i="3"/>
  <c r="K74" i="3"/>
  <c r="K73" i="3"/>
  <c r="K72" i="3"/>
  <c r="K71" i="3"/>
  <c r="K70" i="3"/>
  <c r="K36" i="3"/>
  <c r="K28" i="3"/>
  <c r="K27" i="3"/>
  <c r="K26" i="3"/>
  <c r="K25" i="3"/>
  <c r="K24" i="3"/>
  <c r="K60" i="3"/>
  <c r="K47" i="3"/>
  <c r="K53" i="3"/>
  <c r="K51" i="3"/>
  <c r="K65" i="3"/>
  <c r="K82" i="3"/>
  <c r="K59" i="3"/>
  <c r="K83" i="3"/>
  <c r="K44" i="3"/>
  <c r="K50" i="3"/>
  <c r="K64" i="3"/>
  <c r="K29" i="3"/>
  <c r="K46" i="3"/>
  <c r="K68" i="3"/>
  <c r="K54" i="3"/>
  <c r="K52" i="3"/>
  <c r="K19" i="3"/>
  <c r="K66" i="3"/>
  <c r="K48" i="3"/>
  <c r="K38" i="3"/>
  <c r="K42" i="3"/>
  <c r="K41" i="3"/>
  <c r="K43" i="3"/>
  <c r="K37" i="3"/>
  <c r="K14" i="3"/>
  <c r="K49" i="3"/>
  <c r="K81" i="3"/>
  <c r="K45" i="3"/>
  <c r="K63" i="3"/>
  <c r="K18" i="3"/>
  <c r="K40" i="3"/>
  <c r="K30" i="3"/>
  <c r="K69" i="3"/>
  <c r="K13" i="3"/>
  <c r="K80" i="3"/>
  <c r="K58" i="3"/>
  <c r="K17" i="3"/>
  <c r="K16" i="3"/>
  <c r="K31" i="3"/>
  <c r="K57" i="3"/>
  <c r="K12" i="3"/>
  <c r="K79" i="3"/>
  <c r="K39" i="3"/>
  <c r="K32" i="3"/>
  <c r="K34" i="3"/>
  <c r="K56" i="3"/>
  <c r="K35" i="3"/>
  <c r="K55" i="3"/>
  <c r="K10" i="3"/>
  <c r="K15" i="3"/>
  <c r="K22" i="3"/>
  <c r="K20" i="3"/>
  <c r="K62" i="3"/>
  <c r="K21" i="3"/>
  <c r="K67" i="3"/>
  <c r="K33" i="3"/>
  <c r="K23" i="3"/>
  <c r="K11" i="3"/>
  <c r="K61" i="3"/>
  <c r="I61" i="3"/>
  <c r="I11" i="3"/>
  <c r="I23" i="3"/>
  <c r="I33" i="3"/>
  <c r="I67" i="3"/>
  <c r="I21" i="3"/>
  <c r="I62" i="3"/>
  <c r="I20" i="3"/>
  <c r="I22" i="3"/>
  <c r="I15" i="3"/>
  <c r="I10" i="3"/>
  <c r="I55" i="3"/>
  <c r="I35" i="3"/>
  <c r="I56" i="3"/>
  <c r="I34" i="3"/>
  <c r="I32" i="3"/>
  <c r="I39" i="3"/>
  <c r="I79" i="3"/>
  <c r="I12" i="3"/>
  <c r="I57" i="3"/>
  <c r="I31" i="3"/>
  <c r="I16" i="3"/>
  <c r="I17" i="3"/>
  <c r="I58" i="3"/>
  <c r="I80" i="3"/>
  <c r="I13" i="3"/>
  <c r="I69" i="3"/>
  <c r="I30" i="3"/>
  <c r="I40" i="3"/>
  <c r="I18" i="3"/>
  <c r="I63" i="3"/>
  <c r="I45" i="3"/>
  <c r="I81" i="3"/>
  <c r="I49" i="3"/>
  <c r="I14" i="3"/>
  <c r="I37" i="3"/>
  <c r="I43" i="3"/>
  <c r="I41" i="3"/>
  <c r="I42" i="3"/>
  <c r="I38" i="3"/>
  <c r="I48" i="3"/>
  <c r="I66" i="3"/>
  <c r="I19" i="3"/>
  <c r="I52" i="3"/>
  <c r="I54" i="3"/>
  <c r="I68" i="3"/>
  <c r="I46" i="3"/>
  <c r="I29" i="3"/>
  <c r="I64" i="3"/>
  <c r="I50" i="3"/>
  <c r="I44" i="3"/>
  <c r="I83" i="3"/>
  <c r="I59" i="3"/>
  <c r="I82" i="3"/>
  <c r="I65" i="3"/>
  <c r="I51" i="3"/>
  <c r="I53" i="3"/>
  <c r="I47" i="3"/>
  <c r="I60" i="3"/>
  <c r="I24" i="3"/>
  <c r="I25" i="3"/>
  <c r="I26" i="3"/>
  <c r="I27" i="3"/>
  <c r="I28" i="3"/>
  <c r="I36" i="3"/>
  <c r="I70" i="3"/>
  <c r="I71" i="3"/>
  <c r="I72" i="3"/>
  <c r="I73" i="3"/>
  <c r="I74" i="3"/>
  <c r="I75" i="3"/>
  <c r="I76" i="3"/>
  <c r="I77" i="3"/>
  <c r="I78" i="3"/>
  <c r="I84" i="3"/>
  <c r="I85" i="3" l="1"/>
  <c r="J85" i="3" l="1"/>
  <c r="K85" i="3" l="1"/>
</calcChain>
</file>

<file path=xl/sharedStrings.xml><?xml version="1.0" encoding="utf-8"?>
<sst xmlns="http://schemas.openxmlformats.org/spreadsheetml/2006/main" count="416" uniqueCount="120">
  <si>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</si>
  <si>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</si>
  <si>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</si>
  <si>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</si>
  <si>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</si>
  <si>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</si>
  <si>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</si>
  <si>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</si>
  <si>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</si>
  <si>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</si>
  <si>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</si>
  <si>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</si>
  <si>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</si>
  <si>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</si>
  <si>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</si>
  <si>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</si>
  <si>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</si>
  <si>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</si>
  <si>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</si>
  <si>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</si>
  <si>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</si>
  <si>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</si>
  <si>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</si>
  <si>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</si>
  <si>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</si>
  <si>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</si>
  <si>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</si>
  <si>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</si>
  <si>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</si>
  <si>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</si>
  <si>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</si>
  <si>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</si>
  <si>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EA</t>
  </si>
  <si>
    <t>RL</t>
  </si>
  <si>
    <t>шт</t>
  </si>
  <si>
    <t>излишки, длительное хранение</t>
  </si>
  <si>
    <t>новое, длит. хранение</t>
  </si>
  <si>
    <t>Закупка № 0013-PROC-2022 Реализация средств индивидуальной защиты и электро-механической продукции  Центрального Региона / 
Purchase № 0013-PROC-2022 Sales of personal protective equipment and electro-mechanical products of the Central Region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</si>
  <si>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 НПС Астраханская, РФ, Астраханская обл., Енотаевский район, 578 км, нефтепровода КТК в границах муниципального образования «Средневолжский сельсовет»</t>
    </r>
  </si>
  <si>
    <t>Блок управления, серия МХ, Exeltech... / Control Module, MX series,Exeltech</t>
  </si>
  <si>
    <t>Пеногенератор / Foam Producing Agent (200L drum)</t>
  </si>
  <si>
    <t>Сливное устройство пены FFВ-4 .... / Foam drain device....</t>
  </si>
  <si>
    <t>Камера пены FС-2 .... / Foam chamber....</t>
  </si>
  <si>
    <t>Сливное устройство пены РРВ-2 .... / Foam drain device....</t>
  </si>
  <si>
    <t>Герметизатор ПЗУ-5 / Pneumatic plugging device PPD-5</t>
  </si>
  <si>
    <t>Костюм утепленный Каспий 48-50/158-164 ткань хайпора-арктик с логотипом-вышивкой световозвращающие полоски, комплект: куртка+полукомбинезон / Winter suit Caspiy with CPC-R embr. Logo 48-50/158-164</t>
  </si>
  <si>
    <t>Костюм утепленный мужской с логотипом-вышивкой КТК-P, из смешанных тканей для защиты от нефти и нефтепродуктов тип А размер 48-50, рост 170-176 / Winter Suit Caspiy with CPC-R embr. Logo. Size 48-50, Length 170-176</t>
  </si>
  <si>
    <t>Костюм утепленный мужской с логотипом-вышивкой КТК-P, из смешанных тканей для защиты от нефти и нефтепродуктов тип А размер 52-54, рост 170-176 / Winter Suit Caspiy with CPC-R embr. Logo. Size 52-54, Length 170-176</t>
  </si>
  <si>
    <t>Костюм утепленный Каспий Ткань Хайпора+Арктик с логотипом-вышивкой КТК-P оранжевые / Winter Suit Caspiy with CPC-R embr. Logo. Size 56-58, Length 170-176</t>
  </si>
  <si>
    <t>Костюм утепленный Каспий 60-62/182-188 Ткань Хайпора+Арктик с логотипом-вышивкой КТК-P световозвращающие полоски, комплект: куртка+полукомбинезон / Winter Suit Caspiy with CPC-R embr. Logo. Size 60-62, Length 182-188</t>
  </si>
  <si>
    <t>Электропривод R7N6-5 Вращающий момент: 1600 Нм 380 В, 3Ф, 50 Гц, / Actuator, EIM Model  R7N6-5</t>
  </si>
  <si>
    <t>Костюм утепленный Каспий  размер 52-54, рост 182-188 / Winter Suit CaspiyLogo. Size 52-54, Length 182-188</t>
  </si>
  <si>
    <t>Костюм для ИТР мужской летний Лайт 52-54/158-164 / Special tailoring Summer Costume for engineers</t>
  </si>
  <si>
    <t>Прокладка корпуса / Casing gasket</t>
  </si>
  <si>
    <t>Датчик расхода ДРГ.М-160 / Flow sensor DRG.M-160</t>
  </si>
  <si>
    <t>Костюм утепленный Каспий Ткань Хайпора+Арктик с лог.-вышивкой КТК-P оранж.световозвр. полоски, куртка+полукомбинезон, размер 52-54, рост158-164 / Winter Suit Caspiy with CPC-R embr. Logo. Size 52-54, Length 158-164</t>
  </si>
  <si>
    <t>Пила цепная Husqvarna-395XP / Chain saw, model Husqvarna-395XP</t>
  </si>
  <si>
    <t>Задвижка шаровая KF-2“, класс 600#, серии F / ball valve, class 600#, series F, catalog part number G2601-1919G9X, with EIM Electric Actuator Model Q4S5-5</t>
  </si>
  <si>
    <t>Задвижка шаровая KF-2“, класс 600#, серии F, номер по каталогу G2601-1919G9X / ball valve, class 600#, series F, catalog part number G2601-1919G9X, with EIM Electric Actuator Model Q4S5-5</t>
  </si>
  <si>
    <t>Костюм утепленный Каспий с логотипом-вышивкой КТК-P  размер 52-54, рост 194-200 / Winter Suit Caspiy with CPC-R embr. Logo</t>
  </si>
  <si>
    <t>Костюм утепленный Каспий мужской с логотипом-вышивкой КТК-P, размер 56-58, рост 158-164 / Special tailoring winter Cоstume Caspiy with CPC-R embr. Logo</t>
  </si>
  <si>
    <t>Костюм женский утепленный Ладога с логотипом-вышивкой КТК-P / Winter Suit, Female  “Ladoga” with CPC-R embr. Logo</t>
  </si>
  <si>
    <t>Костюм утепленный мужской Каспий с логотипом-вышивкой КТК-К размер 56-58/194-200 / Winter suit for man Caspiy with CPC-K embr. Logo size 56-58/194-200</t>
  </si>
  <si>
    <t>Костюм утепленный Каспий мужской с логотипом-вышивкой КТК-P, размер 60-62, рост 194-200 / Winter Suit Caspiy with CPC-R embr. Logo. Size 60-62, Length 194-200</t>
  </si>
  <si>
    <t>Костюм утепленный   мужской с логотипом-вышивкой «КТК-P» из смешанных тканей для защиты от  пониженных температур, нефти и нефтепродуктов (тип  А) , Р / Winter Suit  for man with CPC-R embr. Logo. Mixed fabric  low temperature resistant, against crude and petroleum products (type А)</t>
  </si>
  <si>
    <t>Костюм утепленный   мужской с логотипом-вышивкой «КТК-P» из смешанных тканей для защиты от  пониженных температур, нефти и нефтепродуктов (тип  А) / Winter Suit  for man with CPC-R embr. Logo. Mixed fabric  low temperature resistant, against crude and petroleum products (type А)</t>
  </si>
  <si>
    <t>Костюм утепленный женский с логотипом-вышивкой «КТК-P» из смешанных тканей для защиты от  пониженных температур, нефти и нефтепродуктов (тип  А) / Winter Suit, Female with CPC-R embr. Logo. Mixed fabric  low temperature resistant, against crude and petroleum products (type А)</t>
  </si>
  <si>
    <t>T-45 База короба 2 м / T-45 Multi-Channel Raceway Base 2m</t>
  </si>
  <si>
    <t>T-45 Крышка короба 2 м / T-45 Multi-Channel Raceway Cover 2m</t>
  </si>
  <si>
    <t>T-45 Разделительная перегородка 2 м / T-45 Divider Wall 2m</t>
  </si>
  <si>
    <t>Костюм утепленный   мужской с логотипом-вышивкой «КТК-P» из смешанных тканей для защиты от  пониженных температур, нефти и нефтепродуктов (тип  А), ра / Men's warm suit w/ CPC-R  embroidery logo made of mixed fabrics to protect against low temperatures, oil and oil product resistant (type А) size 68-70</t>
  </si>
  <si>
    <t>Костюм утепленный женский с логотипом-вышивкой «КТК-Р» из смешанных тканей для защиты от  пониженных температур, нефти и нефтепродуктов (тип  А) разме / Winter Suit, Female with CPC-R embr. Logo. Mixed fabric  low temperature resistant, against crude and petroleum products (type А)</t>
  </si>
  <si>
    <t>Костюм утепленный   мужской с логотипом-вышивкой «КТК-P» из смешанных тканей для защиты от  пониженных температур, нефти и нефтепродуктов (тип  А), ра / Winter Suit  for man with CPC-R embr. Logo. Mixed fabric  low temperature resist</t>
  </si>
  <si>
    <t>Костюм утепленный   мужской с логотипом-вышивкой «КТК-P» из смешанных тканей для защиты от  пониженных температур, нефти и нефтепродуктов (тип   для И / Winter Suit  for man with CPC-R embr. Logo. Mixed fabric  low temperature resist  (type for engineers), size 48-50 height 158-164</t>
  </si>
  <si>
    <t>Костюм утепленный   мужской с логотипом-вышивкой «КТК-P» из смешанных тканей для защиты от  пониженных температур, нефти и нефтепродуктов (тип   для И / Winter Suit  for man with CPC-R embr. Logo. Mixed fabric  low temperature resist  (type for engineers), size 52-54 height 170-176</t>
  </si>
  <si>
    <t>Костюм утепленный   мужской с логотипом-вышивкой «КТК-P» из смешанных тканей для защиты от  пониж температур, нефти и нефтепрод разм 56-58 рост170-176 / Winter Suit  for man with CPC-R embr. Logo. Mixed fabric  low temperature resist  (type for engineers), size 56-58 height 170-176</t>
  </si>
  <si>
    <t>Костюм утепленный мужской (тип для  VIP) с логотипом-вышивкой  КТК-Р размер 52-54 рост 170-176, комплект (куртка+брюки) / Winter Suit  for man with CPC-R embr. Logo (VIP) size 52-54 height 170-176, set Jacket+trousers</t>
  </si>
  <si>
    <t>Костюм утепленный мужской (тип для  VIP) с логотипом-вышивкой  КТК-Р размер 52-54 рост 182-188, комплект (куртка+брюки) / Winter Suit  for man with CPC-R embr. Logo (VIP) size 52-54 height 182-188,set Jacket+trousers</t>
  </si>
  <si>
    <t>Костюм зимний мужской, логотип КТК-Р ткань МВО и антистат с утеплителем (тип А), комплект: куртка, ПК, утепленныйжилет. Размер 56-58, рост 158-164 / Winter Suit for man with CPC-R embr.Logo. Mixed fabric. Type A. Size 56-58,height 158-164</t>
  </si>
  <si>
    <t>Костюм зимний мужской, логотип КТК-Р ткань МВО и антистат с утеплителем (типА), комплект: куртка, ПК, утепленный жилет. Размер 68-70, рост 194-200 / Winter Suit for man with CPC-Р embr.Logo. Mixed fabric. Type A. Size 68-70,height 194-200</t>
  </si>
  <si>
    <t>Костюм утепленный женский с логотипом-вышивкой «КТК-P» из смешанных тканей , комплект куртка+полукомбинезон (тип   для ИТР), размер 44-46, рост 170-17 / Suit warm CPC-R, women's with logo embroidery, from mixed fabrics Jacket+Bib coverall (type for engineers), size 44-46, length 170-176</t>
  </si>
  <si>
    <t>Костюм зимний женский, логотип КТК-Р ткань МВО и антистат с утеплителем (тип ИТР), комплект: куртка, полукомбинезон. Размер 52-54 рост 170-176 / Suit winter female, a logo of CPC-R MVO fabric and антистат with a heater (ITR type), a set: Jacket+Bib coverall</t>
  </si>
  <si>
    <t>Костюм зимний мужской, логот КТК-Р ткань МВО и антистат с утеплителем (тип А), компл: куртка, полукомбинезон, утепленный жилетРазм 48-50, рост194-200 / Winter Suit  for man with CPC-R embr. Logo. Mixed fabric. Type A. Size 48-50, height 194-200</t>
  </si>
  <si>
    <t>Костюм утепленный мужской (тип для  VIP) с логотипом-вышивкой  КТК-Р размер 56-58 рост 194-200, комплект (куртка+полукомбинезон) / Winter Suit  for man with CPC-R embr. Logo (VIP) size 56-58 height 194-200,set Jacket+bib coverall</t>
  </si>
  <si>
    <t>Шкаф с зарядным устройством AGT/184(демонтированный) / Cabinet with charger dismantled</t>
  </si>
  <si>
    <t>Шкаф с зарядным устройством AGT/1(демонтированный) / Cabinet with charger dismantled</t>
  </si>
  <si>
    <t>Демонтированный автоматический выключатель 200 A c Microlo, JJP36200 / Circuit breaker 200 A c Microlo, JJP36200</t>
  </si>
  <si>
    <t>Демонтированный автоматический выключатель 60 A c Microlo, HJL36060 / Circuit breaker 60 A c Microlo, HJL36060</t>
  </si>
  <si>
    <t>Демонтированный автоматический выключатель 30 A c Microlo, HJL36030 / Circuit breaker 30 A c Microlo, HJL36030</t>
  </si>
  <si>
    <t>Костюм зимний мужской, логотип КТК-Р ткань МВО и антистат с утепл.(тип VIP), к-т: куртка, полукомбинезон. С вышивкой  для руководства Р 54,188 / Winter Suit  for man with CPC-R embr. Logo. Mixed fabric. Type VIP. Size 54, height 188</t>
  </si>
  <si>
    <t>Ранцевый распылитель сорбента 'РСА-2' (50 л/мин) / Sorbent backpack spraying gun 'РСА-2' (50 l/min)</t>
  </si>
  <si>
    <t>Боны заградительные БЗ 10/1000/ Boom (возврат от Старстроя) / Slick bars of БЗ 10/1000/ Boom type</t>
  </si>
  <si>
    <t>Преобразователь модель RFT-9739-E-W-F-E-Z-E полевой монтаж-4 напряжение питания 85-250 Vac-E CE маркировка-W сертификат взрывобезопасности ATEX Eexd i / Transmitter model RFT-9739-E-W-F-E-Z-E</t>
  </si>
  <si>
    <t>Швеллер П14 (демонтированный СИКН) (FA04008) / Dismantling channel P14 (FA04008)</t>
  </si>
  <si>
    <t>Cтальная труба оцинкованная D-40мм (демонтированная СИКН)(FA53226) / Dismantled pipe Dn 40</t>
  </si>
  <si>
    <t>Cтальная труба оцинкованная D-50мм (демонтированная СИКН)(FA04097) / Dismantled pipe Dn 40</t>
  </si>
  <si>
    <t>Демонтированный ротор магистрального насоса 35-PU-C001B для 2-й фазы расширения, сер. №100052 (FA69433) / Dismantled pump Rotor</t>
  </si>
  <si>
    <t>Демонтированный ротор магистрального насоса 35-PU-C001A для 2-й фазы расширения, сер. №100051 (FA69432) / Dismantled pump Rotor</t>
  </si>
  <si>
    <t>Демонтированный ротор магистрального насоса 35-PU-C001С для 2-й фазы расширения, сер. №100053 (FA69434) / Dismantled pump Rotor</t>
  </si>
  <si>
    <t>Демонтированный ротор магистрального насоса 23-PU-C001С с производительностью 7661м3/ч (FA03359) / Dismantled pump Rotor</t>
  </si>
  <si>
    <t>Демонтированный ротор магистрального насоса 23-PU-C001D с производительностью 7661м3/ч (FA03360) / Dismantled pump Rotor</t>
  </si>
  <si>
    <t>Демонтированный кабель ВВГнг-LS 5х6 / Dismantling cable</t>
  </si>
  <si>
    <t>Демонтированная система ОВКВ Carrier модель 50SS-024 / Dismantled materials</t>
  </si>
  <si>
    <t>Демонтированный кабель контрольный 16х2х1,0 мм2 / Dismantling cable 16х2х1,0 мм2</t>
  </si>
  <si>
    <t>Задвижка с двойным уплотнением в комплекте с ответными фланцами деталями и прокладками / General Twin Seal Valve 12' AANSI 600 RF with EIM  Electric Actuator Model DGSA-5 c/w gaskets, stud bolts and nuts</t>
  </si>
  <si>
    <t>Лоток перфорированный секция Т-образная из оцинкованной стали, шириной 400 мм / Perforate tray T-section of galvan.steel, width 400 mm (030302542)</t>
  </si>
  <si>
    <t>Лоток перфорированный, прямая секция, из оцинкованной стали, длиной 2 м, шириной 400 мм / Perforate tray, straight section, of galvan.steel length 2 m, width 400 mm; (030407700, 030407701, 030302543)</t>
  </si>
  <si>
    <t>Низковольтное комплектное устройство 0,4 кВ, шкафного исполнения, напольное, состоящее из шкафов с выкатными блоками, IP 31 (Р0033-М-3-15) / Packaged LV unit 0,4 kV, cabinet type, on-floor mounting, consists of cabinets with roll-out blocks Р0033-М-3-15</t>
  </si>
  <si>
    <t>Костюм мужской мод. «Каспий», из смешанных тканей с огнезащитной пропиткой, на утепляющей прокладке, с логотипом-вышивкой «КТК-Р» 48-50, 158-164 Компл / Suit “Caspian” for men of mixed fabric impregnated with fire retardant on a warming pad CPC-R logo-embroidered 48-50, 158-164 Set (jaket+bib overall)</t>
  </si>
  <si>
    <t>Костюм мужской мод. «Каспий», из смешанных тканей с огнезащитной пропиткой, на утепляющей прокладке, с логотипом-вышивкой «КТК-Р» 48-50, 170-176 Компл / Suit “Caspian” for men of mixed fabric impregnated with fire retardant on a warming pad CPC-R logo-embroidered 48-50, 170-176 Set (jaket+bib overall)</t>
  </si>
  <si>
    <t>Костюм мужской мод. «Каспий», из смешанных тканей с огнезащитной пропиткой, на утепляющей прокладке, с логотипом-вышивкой «КТК-Р» 52-54, 182-188 Компл / Suit “Caspian” for men of mixed fabric impregnated with fire retardant on a warming pad CPC-R logo-embroidered 52-54, 182-188 Set (jaket+bib overall)</t>
  </si>
  <si>
    <t>ЦР</t>
  </si>
  <si>
    <t>1013009M</t>
  </si>
  <si>
    <t>EXP-102934</t>
  </si>
  <si>
    <t>EXP-102937</t>
  </si>
  <si>
    <t>EXP-10606</t>
  </si>
  <si>
    <t>EXP-5365</t>
  </si>
  <si>
    <t>EXP-5366</t>
  </si>
  <si>
    <t>EXP-5370</t>
  </si>
  <si>
    <t>НПС Астраханская, РФ, Астраханская обл., Енотаевский район, 578 км, нефтепровода КТК в границах муниципального образования «Средневолжский сельсовет»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</si>
</sst>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11" fillId="2" borderId="6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8"/>
  <sheetViews>
    <sheetView tabSelected="1" zoomScale="55" zoomScaleNormal="55" workbookViewId="0">
      <selection activeCell="I17" sqref="I17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86" style="6" customWidth="1"/>
    <col min="5" max="5" width="41.28515625" style="6" hidden="1" customWidth="1"/>
    <col min="6" max="6" width="17.42578125" style="12" hidden="1" customWidth="1"/>
    <col min="7" max="7" width="20.42578125" style="12" bestFit="1" customWidth="1"/>
    <col min="8" max="8" width="19.5703125" style="26" customWidth="1"/>
    <col min="9" max="9" width="27.5703125" style="26" customWidth="1"/>
    <col min="10" max="11" width="19.28515625" style="6" customWidth="1"/>
    <col min="12" max="12" width="18" style="6" customWidth="1"/>
    <col min="13" max="13" width="28" style="6" bestFit="1" customWidth="1"/>
    <col min="14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4"/>
      <c r="I1" s="24"/>
      <c r="J1" s="11"/>
      <c r="K1" s="11"/>
      <c r="L1" s="11"/>
      <c r="M1" s="1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42" t="s">
        <v>2</v>
      </c>
      <c r="B2" s="42"/>
      <c r="C2" s="42"/>
      <c r="D2" s="42"/>
      <c r="E2" s="36"/>
      <c r="F2" s="16"/>
      <c r="G2" s="16"/>
      <c r="H2" s="25"/>
      <c r="I2" s="25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46" t="s">
        <v>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48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83.25" customHeight="1" x14ac:dyDescent="0.25">
      <c r="A7" s="49" t="s">
        <v>37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65.25" customHeight="1" x14ac:dyDescent="0.25">
      <c r="J8" s="52" t="s">
        <v>26</v>
      </c>
      <c r="K8" s="5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27</v>
      </c>
      <c r="F9" s="5" t="s">
        <v>1</v>
      </c>
      <c r="G9" s="5" t="s">
        <v>8</v>
      </c>
      <c r="H9" s="27" t="s">
        <v>17</v>
      </c>
      <c r="I9" s="27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23" customFormat="1" ht="37.5" x14ac:dyDescent="0.25">
      <c r="A10" s="12">
        <v>1</v>
      </c>
      <c r="B10" s="6">
        <v>1000161</v>
      </c>
      <c r="C10" s="12" t="s">
        <v>111</v>
      </c>
      <c r="D10" s="12" t="s">
        <v>39</v>
      </c>
      <c r="E10" s="40" t="s">
        <v>35</v>
      </c>
      <c r="F10" s="17" t="s">
        <v>32</v>
      </c>
      <c r="G10" s="17">
        <v>2</v>
      </c>
      <c r="H10" s="41">
        <v>6500</v>
      </c>
      <c r="I10" s="41">
        <f t="shared" ref="I10:I41" si="0">H10*1.2*G10</f>
        <v>15600</v>
      </c>
      <c r="J10" s="19">
        <v>0</v>
      </c>
      <c r="K10" s="20">
        <f t="shared" ref="K10:K41" si="1">J10*G10*1.2</f>
        <v>0</v>
      </c>
      <c r="L10" s="22" t="s">
        <v>18</v>
      </c>
      <c r="M10" s="56" t="s">
        <v>119</v>
      </c>
    </row>
    <row r="11" spans="1:70" s="38" customFormat="1" ht="20.25" x14ac:dyDescent="0.25">
      <c r="A11" s="12">
        <v>2</v>
      </c>
      <c r="B11" s="6">
        <v>1004073</v>
      </c>
      <c r="C11" s="12" t="s">
        <v>111</v>
      </c>
      <c r="D11" s="12" t="s">
        <v>40</v>
      </c>
      <c r="E11" s="40" t="s">
        <v>35</v>
      </c>
      <c r="F11" s="17" t="s">
        <v>32</v>
      </c>
      <c r="G11" s="17">
        <v>1</v>
      </c>
      <c r="H11" s="41">
        <v>2800</v>
      </c>
      <c r="I11" s="41">
        <f t="shared" si="0"/>
        <v>3360</v>
      </c>
      <c r="J11" s="19">
        <v>0</v>
      </c>
      <c r="K11" s="20">
        <f t="shared" si="1"/>
        <v>0</v>
      </c>
      <c r="L11" s="22" t="s">
        <v>18</v>
      </c>
      <c r="M11" s="57"/>
    </row>
    <row r="12" spans="1:70" s="38" customFormat="1" ht="20.25" x14ac:dyDescent="0.25">
      <c r="A12" s="12">
        <v>3</v>
      </c>
      <c r="B12" s="6">
        <v>1004074</v>
      </c>
      <c r="C12" s="12" t="s">
        <v>111</v>
      </c>
      <c r="D12" s="12" t="s">
        <v>41</v>
      </c>
      <c r="E12" s="40" t="s">
        <v>35</v>
      </c>
      <c r="F12" s="17" t="s">
        <v>32</v>
      </c>
      <c r="G12" s="17">
        <v>1</v>
      </c>
      <c r="H12" s="41">
        <v>12400</v>
      </c>
      <c r="I12" s="41">
        <f t="shared" si="0"/>
        <v>14880</v>
      </c>
      <c r="J12" s="19">
        <v>0</v>
      </c>
      <c r="K12" s="20">
        <f t="shared" si="1"/>
        <v>0</v>
      </c>
      <c r="L12" s="22" t="s">
        <v>18</v>
      </c>
      <c r="M12" s="57"/>
    </row>
    <row r="13" spans="1:70" s="38" customFormat="1" ht="20.25" x14ac:dyDescent="0.25">
      <c r="A13" s="12">
        <v>4</v>
      </c>
      <c r="B13" s="6">
        <v>1004075</v>
      </c>
      <c r="C13" s="12" t="s">
        <v>111</v>
      </c>
      <c r="D13" s="12" t="s">
        <v>42</v>
      </c>
      <c r="E13" s="40" t="s">
        <v>35</v>
      </c>
      <c r="F13" s="17" t="s">
        <v>32</v>
      </c>
      <c r="G13" s="17">
        <v>1</v>
      </c>
      <c r="H13" s="41">
        <v>20100</v>
      </c>
      <c r="I13" s="41">
        <f t="shared" si="0"/>
        <v>24120</v>
      </c>
      <c r="J13" s="19">
        <v>0</v>
      </c>
      <c r="K13" s="20">
        <f t="shared" si="1"/>
        <v>0</v>
      </c>
      <c r="L13" s="22" t="s">
        <v>18</v>
      </c>
      <c r="M13" s="57"/>
    </row>
    <row r="14" spans="1:70" s="38" customFormat="1" ht="20.25" x14ac:dyDescent="0.25">
      <c r="A14" s="12">
        <v>5</v>
      </c>
      <c r="B14" s="6">
        <v>1004076</v>
      </c>
      <c r="C14" s="12" t="s">
        <v>111</v>
      </c>
      <c r="D14" s="12" t="s">
        <v>43</v>
      </c>
      <c r="E14" s="40" t="s">
        <v>35</v>
      </c>
      <c r="F14" s="17" t="s">
        <v>32</v>
      </c>
      <c r="G14" s="17">
        <v>1</v>
      </c>
      <c r="H14" s="41">
        <v>12400</v>
      </c>
      <c r="I14" s="41">
        <f t="shared" si="0"/>
        <v>14880</v>
      </c>
      <c r="J14" s="19">
        <v>0</v>
      </c>
      <c r="K14" s="20">
        <f t="shared" si="1"/>
        <v>0</v>
      </c>
      <c r="L14" s="22" t="s">
        <v>18</v>
      </c>
      <c r="M14" s="57"/>
    </row>
    <row r="15" spans="1:70" s="38" customFormat="1" ht="20.25" x14ac:dyDescent="0.25">
      <c r="A15" s="12">
        <v>6</v>
      </c>
      <c r="B15" s="6">
        <v>1008867</v>
      </c>
      <c r="C15" s="12" t="s">
        <v>111</v>
      </c>
      <c r="D15" s="12" t="s">
        <v>44</v>
      </c>
      <c r="E15" s="40" t="s">
        <v>35</v>
      </c>
      <c r="F15" s="17" t="s">
        <v>32</v>
      </c>
      <c r="G15" s="17">
        <v>6</v>
      </c>
      <c r="H15" s="41">
        <v>35100</v>
      </c>
      <c r="I15" s="41">
        <f t="shared" si="0"/>
        <v>252720</v>
      </c>
      <c r="J15" s="19">
        <v>0</v>
      </c>
      <c r="K15" s="20">
        <f t="shared" si="1"/>
        <v>0</v>
      </c>
      <c r="L15" s="22" t="s">
        <v>18</v>
      </c>
      <c r="M15" s="57"/>
    </row>
    <row r="16" spans="1:70" s="38" customFormat="1" ht="75" x14ac:dyDescent="0.25">
      <c r="A16" s="12">
        <v>7</v>
      </c>
      <c r="B16" s="6">
        <v>1008904</v>
      </c>
      <c r="C16" s="12" t="s">
        <v>111</v>
      </c>
      <c r="D16" s="12" t="s">
        <v>45</v>
      </c>
      <c r="E16" s="40" t="s">
        <v>35</v>
      </c>
      <c r="F16" s="17" t="s">
        <v>32</v>
      </c>
      <c r="G16" s="17">
        <v>9</v>
      </c>
      <c r="H16" s="41">
        <v>2000</v>
      </c>
      <c r="I16" s="41">
        <f t="shared" si="0"/>
        <v>21600</v>
      </c>
      <c r="J16" s="19">
        <v>0</v>
      </c>
      <c r="K16" s="20">
        <f t="shared" si="1"/>
        <v>0</v>
      </c>
      <c r="L16" s="22" t="s">
        <v>18</v>
      </c>
      <c r="M16" s="57"/>
    </row>
    <row r="17" spans="1:13" s="38" customFormat="1" ht="75" x14ac:dyDescent="0.25">
      <c r="A17" s="12">
        <v>8</v>
      </c>
      <c r="B17" s="6">
        <v>1008905</v>
      </c>
      <c r="C17" s="12" t="s">
        <v>111</v>
      </c>
      <c r="D17" s="12" t="s">
        <v>46</v>
      </c>
      <c r="E17" s="40" t="s">
        <v>35</v>
      </c>
      <c r="F17" s="17" t="s">
        <v>32</v>
      </c>
      <c r="G17" s="17">
        <v>8</v>
      </c>
      <c r="H17" s="41">
        <v>2000</v>
      </c>
      <c r="I17" s="41">
        <f t="shared" si="0"/>
        <v>19200</v>
      </c>
      <c r="J17" s="19">
        <v>0</v>
      </c>
      <c r="K17" s="20">
        <f t="shared" si="1"/>
        <v>0</v>
      </c>
      <c r="L17" s="22" t="s">
        <v>18</v>
      </c>
      <c r="M17" s="57"/>
    </row>
    <row r="18" spans="1:13" s="38" customFormat="1" ht="75" x14ac:dyDescent="0.25">
      <c r="A18" s="12">
        <v>9</v>
      </c>
      <c r="B18" s="6">
        <v>1008908</v>
      </c>
      <c r="C18" s="12" t="s">
        <v>111</v>
      </c>
      <c r="D18" s="12" t="s">
        <v>47</v>
      </c>
      <c r="E18" s="40" t="s">
        <v>35</v>
      </c>
      <c r="F18" s="17" t="s">
        <v>32</v>
      </c>
      <c r="G18" s="17">
        <v>10</v>
      </c>
      <c r="H18" s="41">
        <v>2000</v>
      </c>
      <c r="I18" s="41">
        <f t="shared" si="0"/>
        <v>24000</v>
      </c>
      <c r="J18" s="19">
        <v>0</v>
      </c>
      <c r="K18" s="20">
        <f t="shared" si="1"/>
        <v>0</v>
      </c>
      <c r="L18" s="22" t="s">
        <v>18</v>
      </c>
      <c r="M18" s="57"/>
    </row>
    <row r="19" spans="1:13" s="38" customFormat="1" ht="56.25" x14ac:dyDescent="0.25">
      <c r="A19" s="12">
        <v>10</v>
      </c>
      <c r="B19" s="6">
        <v>1008910</v>
      </c>
      <c r="C19" s="12" t="s">
        <v>111</v>
      </c>
      <c r="D19" s="12" t="s">
        <v>48</v>
      </c>
      <c r="E19" s="40" t="s">
        <v>35</v>
      </c>
      <c r="F19" s="17" t="s">
        <v>32</v>
      </c>
      <c r="G19" s="17">
        <v>7</v>
      </c>
      <c r="H19" s="41">
        <v>2000</v>
      </c>
      <c r="I19" s="41">
        <f t="shared" si="0"/>
        <v>16800</v>
      </c>
      <c r="J19" s="19">
        <v>0</v>
      </c>
      <c r="K19" s="20">
        <f t="shared" si="1"/>
        <v>0</v>
      </c>
      <c r="L19" s="22" t="s">
        <v>18</v>
      </c>
      <c r="M19" s="57"/>
    </row>
    <row r="20" spans="1:13" s="38" customFormat="1" ht="75" x14ac:dyDescent="0.25">
      <c r="A20" s="12">
        <v>11</v>
      </c>
      <c r="B20" s="6">
        <v>1008913</v>
      </c>
      <c r="C20" s="12" t="s">
        <v>111</v>
      </c>
      <c r="D20" s="12" t="s">
        <v>49</v>
      </c>
      <c r="E20" s="40" t="s">
        <v>35</v>
      </c>
      <c r="F20" s="17" t="s">
        <v>32</v>
      </c>
      <c r="G20" s="17">
        <v>1</v>
      </c>
      <c r="H20" s="41">
        <v>2000</v>
      </c>
      <c r="I20" s="41">
        <f t="shared" si="0"/>
        <v>2400</v>
      </c>
      <c r="J20" s="19">
        <v>0</v>
      </c>
      <c r="K20" s="20">
        <f t="shared" si="1"/>
        <v>0</v>
      </c>
      <c r="L20" s="22" t="s">
        <v>18</v>
      </c>
      <c r="M20" s="57"/>
    </row>
    <row r="21" spans="1:13" s="38" customFormat="1" ht="37.5" x14ac:dyDescent="0.25">
      <c r="A21" s="12">
        <v>12</v>
      </c>
      <c r="B21" s="6">
        <v>1009038</v>
      </c>
      <c r="C21" s="12" t="s">
        <v>111</v>
      </c>
      <c r="D21" s="12" t="s">
        <v>50</v>
      </c>
      <c r="E21" s="40" t="s">
        <v>35</v>
      </c>
      <c r="F21" s="17" t="s">
        <v>32</v>
      </c>
      <c r="G21" s="17">
        <v>1</v>
      </c>
      <c r="H21" s="41">
        <v>39700</v>
      </c>
      <c r="I21" s="41">
        <f t="shared" si="0"/>
        <v>47640</v>
      </c>
      <c r="J21" s="19">
        <v>0</v>
      </c>
      <c r="K21" s="20">
        <f t="shared" si="1"/>
        <v>0</v>
      </c>
      <c r="L21" s="22" t="s">
        <v>18</v>
      </c>
      <c r="M21" s="57"/>
    </row>
    <row r="22" spans="1:13" s="38" customFormat="1" ht="37.5" x14ac:dyDescent="0.25">
      <c r="A22" s="12">
        <v>13</v>
      </c>
      <c r="B22" s="6">
        <v>1009371</v>
      </c>
      <c r="C22" s="12" t="s">
        <v>111</v>
      </c>
      <c r="D22" s="12" t="s">
        <v>51</v>
      </c>
      <c r="E22" s="40" t="s">
        <v>35</v>
      </c>
      <c r="F22" s="17" t="s">
        <v>32</v>
      </c>
      <c r="G22" s="17">
        <v>10</v>
      </c>
      <c r="H22" s="41">
        <v>2000</v>
      </c>
      <c r="I22" s="41">
        <f t="shared" si="0"/>
        <v>24000</v>
      </c>
      <c r="J22" s="19">
        <v>0</v>
      </c>
      <c r="K22" s="20">
        <f t="shared" si="1"/>
        <v>0</v>
      </c>
      <c r="L22" s="22" t="s">
        <v>18</v>
      </c>
      <c r="M22" s="57"/>
    </row>
    <row r="23" spans="1:13" s="38" customFormat="1" ht="37.5" x14ac:dyDescent="0.25">
      <c r="A23" s="12">
        <v>14</v>
      </c>
      <c r="B23" s="6">
        <v>1011444</v>
      </c>
      <c r="C23" s="12" t="s">
        <v>111</v>
      </c>
      <c r="D23" s="12" t="s">
        <v>52</v>
      </c>
      <c r="E23" s="40" t="s">
        <v>35</v>
      </c>
      <c r="F23" s="17" t="s">
        <v>32</v>
      </c>
      <c r="G23" s="17">
        <v>1</v>
      </c>
      <c r="H23" s="41">
        <v>2100</v>
      </c>
      <c r="I23" s="41">
        <f t="shared" si="0"/>
        <v>2520</v>
      </c>
      <c r="J23" s="19">
        <v>0</v>
      </c>
      <c r="K23" s="20">
        <f t="shared" si="1"/>
        <v>0</v>
      </c>
      <c r="L23" s="22" t="s">
        <v>18</v>
      </c>
      <c r="M23" s="57"/>
    </row>
    <row r="24" spans="1:13" s="38" customFormat="1" ht="20.25" x14ac:dyDescent="0.25">
      <c r="A24" s="12">
        <v>15</v>
      </c>
      <c r="B24" s="6">
        <v>1012456</v>
      </c>
      <c r="C24" s="12" t="s">
        <v>111</v>
      </c>
      <c r="D24" s="12" t="s">
        <v>53</v>
      </c>
      <c r="E24" s="40" t="s">
        <v>36</v>
      </c>
      <c r="F24" s="17" t="s">
        <v>34</v>
      </c>
      <c r="G24" s="17">
        <v>2</v>
      </c>
      <c r="H24" s="41">
        <v>1800</v>
      </c>
      <c r="I24" s="41">
        <f t="shared" si="0"/>
        <v>4320</v>
      </c>
      <c r="J24" s="19">
        <v>0</v>
      </c>
      <c r="K24" s="20">
        <f t="shared" si="1"/>
        <v>0</v>
      </c>
      <c r="L24" s="22" t="s">
        <v>18</v>
      </c>
      <c r="M24" s="57"/>
    </row>
    <row r="25" spans="1:13" s="38" customFormat="1" ht="20.25" x14ac:dyDescent="0.25">
      <c r="A25" s="12">
        <v>16</v>
      </c>
      <c r="B25" s="6">
        <v>1013661</v>
      </c>
      <c r="C25" s="12" t="s">
        <v>111</v>
      </c>
      <c r="D25" s="12" t="s">
        <v>54</v>
      </c>
      <c r="E25" s="40" t="s">
        <v>36</v>
      </c>
      <c r="F25" s="17" t="s">
        <v>34</v>
      </c>
      <c r="G25" s="17">
        <v>1</v>
      </c>
      <c r="H25" s="41">
        <v>25300</v>
      </c>
      <c r="I25" s="41">
        <f t="shared" si="0"/>
        <v>30360</v>
      </c>
      <c r="J25" s="19">
        <v>0</v>
      </c>
      <c r="K25" s="20">
        <f t="shared" si="1"/>
        <v>0</v>
      </c>
      <c r="L25" s="22" t="s">
        <v>18</v>
      </c>
      <c r="M25" s="57"/>
    </row>
    <row r="26" spans="1:13" s="38" customFormat="1" ht="75" x14ac:dyDescent="0.25">
      <c r="A26" s="12">
        <v>17</v>
      </c>
      <c r="B26" s="6">
        <v>1015116</v>
      </c>
      <c r="C26" s="12" t="s">
        <v>111</v>
      </c>
      <c r="D26" s="12" t="s">
        <v>55</v>
      </c>
      <c r="E26" s="40" t="s">
        <v>36</v>
      </c>
      <c r="F26" s="17" t="s">
        <v>34</v>
      </c>
      <c r="G26" s="17">
        <v>5</v>
      </c>
      <c r="H26" s="41">
        <v>2000</v>
      </c>
      <c r="I26" s="41">
        <f t="shared" si="0"/>
        <v>12000</v>
      </c>
      <c r="J26" s="19">
        <v>0</v>
      </c>
      <c r="K26" s="20">
        <f t="shared" si="1"/>
        <v>0</v>
      </c>
      <c r="L26" s="22" t="s">
        <v>18</v>
      </c>
      <c r="M26" s="57"/>
    </row>
    <row r="27" spans="1:13" s="38" customFormat="1" ht="20.25" x14ac:dyDescent="0.25">
      <c r="A27" s="12">
        <v>18</v>
      </c>
      <c r="B27" s="6">
        <v>1015728</v>
      </c>
      <c r="C27" s="12" t="s">
        <v>111</v>
      </c>
      <c r="D27" s="12" t="s">
        <v>56</v>
      </c>
      <c r="E27" s="40" t="s">
        <v>36</v>
      </c>
      <c r="F27" s="17" t="s">
        <v>34</v>
      </c>
      <c r="G27" s="17">
        <v>5</v>
      </c>
      <c r="H27" s="41">
        <v>4800</v>
      </c>
      <c r="I27" s="41">
        <f t="shared" si="0"/>
        <v>28800</v>
      </c>
      <c r="J27" s="19">
        <v>0</v>
      </c>
      <c r="K27" s="20">
        <f t="shared" si="1"/>
        <v>0</v>
      </c>
      <c r="L27" s="22" t="s">
        <v>18</v>
      </c>
      <c r="M27" s="57"/>
    </row>
    <row r="28" spans="1:13" s="38" customFormat="1" ht="56.25" x14ac:dyDescent="0.25">
      <c r="A28" s="12">
        <v>19</v>
      </c>
      <c r="B28" s="6">
        <v>1017417</v>
      </c>
      <c r="C28" s="12" t="s">
        <v>111</v>
      </c>
      <c r="D28" s="12" t="s">
        <v>57</v>
      </c>
      <c r="E28" s="40" t="s">
        <v>36</v>
      </c>
      <c r="F28" s="17" t="s">
        <v>34</v>
      </c>
      <c r="G28" s="17">
        <v>1</v>
      </c>
      <c r="H28" s="41">
        <v>113000</v>
      </c>
      <c r="I28" s="41">
        <f t="shared" si="0"/>
        <v>135600</v>
      </c>
      <c r="J28" s="19">
        <v>0</v>
      </c>
      <c r="K28" s="20">
        <f t="shared" si="1"/>
        <v>0</v>
      </c>
      <c r="L28" s="22" t="s">
        <v>18</v>
      </c>
      <c r="M28" s="57"/>
    </row>
    <row r="29" spans="1:13" s="38" customFormat="1" ht="56.25" x14ac:dyDescent="0.25">
      <c r="A29" s="12">
        <v>20</v>
      </c>
      <c r="B29" s="6">
        <v>1017418</v>
      </c>
      <c r="C29" s="12" t="s">
        <v>111</v>
      </c>
      <c r="D29" s="12" t="s">
        <v>58</v>
      </c>
      <c r="E29" s="40" t="s">
        <v>35</v>
      </c>
      <c r="F29" s="17" t="s">
        <v>32</v>
      </c>
      <c r="G29" s="17">
        <v>1</v>
      </c>
      <c r="H29" s="41">
        <v>113000</v>
      </c>
      <c r="I29" s="41">
        <f t="shared" si="0"/>
        <v>135600</v>
      </c>
      <c r="J29" s="19">
        <v>0</v>
      </c>
      <c r="K29" s="20">
        <f t="shared" si="1"/>
        <v>0</v>
      </c>
      <c r="L29" s="22" t="s">
        <v>18</v>
      </c>
      <c r="M29" s="57"/>
    </row>
    <row r="30" spans="1:13" s="38" customFormat="1" ht="37.5" x14ac:dyDescent="0.25">
      <c r="A30" s="12">
        <v>21</v>
      </c>
      <c r="B30" s="6">
        <v>1023491</v>
      </c>
      <c r="C30" s="12" t="s">
        <v>111</v>
      </c>
      <c r="D30" s="12" t="s">
        <v>59</v>
      </c>
      <c r="E30" s="40" t="s">
        <v>35</v>
      </c>
      <c r="F30" s="17" t="s">
        <v>32</v>
      </c>
      <c r="G30" s="17">
        <v>1</v>
      </c>
      <c r="H30" s="41">
        <v>2000</v>
      </c>
      <c r="I30" s="41">
        <f t="shared" si="0"/>
        <v>2400</v>
      </c>
      <c r="J30" s="19">
        <v>0</v>
      </c>
      <c r="K30" s="20">
        <f t="shared" si="1"/>
        <v>0</v>
      </c>
      <c r="L30" s="22" t="s">
        <v>18</v>
      </c>
      <c r="M30" s="57"/>
    </row>
    <row r="31" spans="1:13" s="38" customFormat="1" ht="56.25" x14ac:dyDescent="0.25">
      <c r="A31" s="12">
        <v>22</v>
      </c>
      <c r="B31" s="6">
        <v>1024125</v>
      </c>
      <c r="C31" s="12" t="s">
        <v>111</v>
      </c>
      <c r="D31" s="12" t="s">
        <v>60</v>
      </c>
      <c r="E31" s="40" t="s">
        <v>35</v>
      </c>
      <c r="F31" s="17" t="s">
        <v>32</v>
      </c>
      <c r="G31" s="17">
        <v>4</v>
      </c>
      <c r="H31" s="41">
        <v>2000</v>
      </c>
      <c r="I31" s="41">
        <f t="shared" si="0"/>
        <v>9600</v>
      </c>
      <c r="J31" s="19">
        <v>0</v>
      </c>
      <c r="K31" s="20">
        <f t="shared" si="1"/>
        <v>0</v>
      </c>
      <c r="L31" s="22" t="s">
        <v>18</v>
      </c>
      <c r="M31" s="57"/>
    </row>
    <row r="32" spans="1:13" s="38" customFormat="1" ht="37.5" x14ac:dyDescent="0.25">
      <c r="A32" s="12">
        <v>23</v>
      </c>
      <c r="B32" s="6">
        <v>1024155</v>
      </c>
      <c r="C32" s="12" t="s">
        <v>111</v>
      </c>
      <c r="D32" s="12" t="s">
        <v>61</v>
      </c>
      <c r="E32" s="40" t="s">
        <v>35</v>
      </c>
      <c r="F32" s="17" t="s">
        <v>32</v>
      </c>
      <c r="G32" s="17">
        <v>3</v>
      </c>
      <c r="H32" s="41">
        <v>2000</v>
      </c>
      <c r="I32" s="41">
        <f t="shared" si="0"/>
        <v>7200</v>
      </c>
      <c r="J32" s="19">
        <v>0</v>
      </c>
      <c r="K32" s="20">
        <f t="shared" si="1"/>
        <v>0</v>
      </c>
      <c r="L32" s="22" t="s">
        <v>18</v>
      </c>
      <c r="M32" s="57"/>
    </row>
    <row r="33" spans="1:13" s="38" customFormat="1" ht="56.25" x14ac:dyDescent="0.25">
      <c r="A33" s="12">
        <v>24</v>
      </c>
      <c r="B33" s="6">
        <v>1024672</v>
      </c>
      <c r="C33" s="12" t="s">
        <v>111</v>
      </c>
      <c r="D33" s="12" t="s">
        <v>62</v>
      </c>
      <c r="E33" s="40" t="s">
        <v>35</v>
      </c>
      <c r="F33" s="17" t="s">
        <v>32</v>
      </c>
      <c r="G33" s="17">
        <v>3</v>
      </c>
      <c r="H33" s="41">
        <v>2000</v>
      </c>
      <c r="I33" s="41">
        <f t="shared" si="0"/>
        <v>7200</v>
      </c>
      <c r="J33" s="19">
        <v>0</v>
      </c>
      <c r="K33" s="20">
        <f t="shared" si="1"/>
        <v>0</v>
      </c>
      <c r="L33" s="22" t="s">
        <v>18</v>
      </c>
      <c r="M33" s="57"/>
    </row>
    <row r="34" spans="1:13" s="38" customFormat="1" ht="56.25" x14ac:dyDescent="0.25">
      <c r="A34" s="12">
        <v>25</v>
      </c>
      <c r="B34" s="6">
        <v>1028536</v>
      </c>
      <c r="C34" s="12" t="s">
        <v>111</v>
      </c>
      <c r="D34" s="12" t="s">
        <v>63</v>
      </c>
      <c r="E34" s="40" t="s">
        <v>35</v>
      </c>
      <c r="F34" s="17" t="s">
        <v>32</v>
      </c>
      <c r="G34" s="17">
        <v>1</v>
      </c>
      <c r="H34" s="41">
        <v>2000</v>
      </c>
      <c r="I34" s="41">
        <f t="shared" si="0"/>
        <v>2400</v>
      </c>
      <c r="J34" s="19">
        <v>0</v>
      </c>
      <c r="K34" s="20">
        <f t="shared" si="1"/>
        <v>0</v>
      </c>
      <c r="L34" s="22" t="s">
        <v>18</v>
      </c>
      <c r="M34" s="57"/>
    </row>
    <row r="35" spans="1:13" s="38" customFormat="1" ht="93.75" x14ac:dyDescent="0.25">
      <c r="A35" s="12">
        <v>26</v>
      </c>
      <c r="B35" s="6">
        <v>1029272</v>
      </c>
      <c r="C35" s="12" t="s">
        <v>111</v>
      </c>
      <c r="D35" s="12" t="s">
        <v>64</v>
      </c>
      <c r="E35" s="40" t="s">
        <v>35</v>
      </c>
      <c r="F35" s="17" t="s">
        <v>32</v>
      </c>
      <c r="G35" s="17">
        <v>1</v>
      </c>
      <c r="H35" s="41">
        <v>2000</v>
      </c>
      <c r="I35" s="41">
        <f t="shared" si="0"/>
        <v>2400</v>
      </c>
      <c r="J35" s="19">
        <v>0</v>
      </c>
      <c r="K35" s="20">
        <f t="shared" si="1"/>
        <v>0</v>
      </c>
      <c r="L35" s="22" t="s">
        <v>18</v>
      </c>
      <c r="M35" s="57"/>
    </row>
    <row r="36" spans="1:13" s="38" customFormat="1" ht="93.75" x14ac:dyDescent="0.25">
      <c r="A36" s="12">
        <v>27</v>
      </c>
      <c r="B36" s="6">
        <v>1031385</v>
      </c>
      <c r="C36" s="12" t="s">
        <v>111</v>
      </c>
      <c r="D36" s="12" t="s">
        <v>65</v>
      </c>
      <c r="E36" s="40" t="s">
        <v>36</v>
      </c>
      <c r="F36" s="17" t="s">
        <v>34</v>
      </c>
      <c r="G36" s="17">
        <v>36</v>
      </c>
      <c r="H36" s="41">
        <v>2000</v>
      </c>
      <c r="I36" s="41">
        <f t="shared" si="0"/>
        <v>86400</v>
      </c>
      <c r="J36" s="19">
        <v>0</v>
      </c>
      <c r="K36" s="20">
        <f t="shared" si="1"/>
        <v>0</v>
      </c>
      <c r="L36" s="22" t="s">
        <v>18</v>
      </c>
      <c r="M36" s="57"/>
    </row>
    <row r="37" spans="1:13" s="38" customFormat="1" ht="93.75" x14ac:dyDescent="0.25">
      <c r="A37" s="12">
        <v>28</v>
      </c>
      <c r="B37" s="6">
        <v>1031387</v>
      </c>
      <c r="C37" s="12" t="s">
        <v>111</v>
      </c>
      <c r="D37" s="12" t="s">
        <v>65</v>
      </c>
      <c r="E37" s="40" t="s">
        <v>35</v>
      </c>
      <c r="F37" s="17" t="s">
        <v>32</v>
      </c>
      <c r="G37" s="17">
        <v>1</v>
      </c>
      <c r="H37" s="41">
        <v>2000</v>
      </c>
      <c r="I37" s="41">
        <f t="shared" si="0"/>
        <v>2400</v>
      </c>
      <c r="J37" s="19">
        <v>0</v>
      </c>
      <c r="K37" s="20">
        <f t="shared" si="1"/>
        <v>0</v>
      </c>
      <c r="L37" s="22" t="s">
        <v>18</v>
      </c>
      <c r="M37" s="57"/>
    </row>
    <row r="38" spans="1:13" s="38" customFormat="1" ht="93.75" x14ac:dyDescent="0.25">
      <c r="A38" s="12">
        <v>29</v>
      </c>
      <c r="B38" s="6">
        <v>1031405</v>
      </c>
      <c r="C38" s="12" t="s">
        <v>111</v>
      </c>
      <c r="D38" s="12" t="s">
        <v>65</v>
      </c>
      <c r="E38" s="40" t="s">
        <v>35</v>
      </c>
      <c r="F38" s="17" t="s">
        <v>32</v>
      </c>
      <c r="G38" s="17">
        <v>1</v>
      </c>
      <c r="H38" s="41">
        <v>2000</v>
      </c>
      <c r="I38" s="41">
        <f t="shared" si="0"/>
        <v>2400</v>
      </c>
      <c r="J38" s="19">
        <v>0</v>
      </c>
      <c r="K38" s="20">
        <f t="shared" si="1"/>
        <v>0</v>
      </c>
      <c r="L38" s="22" t="s">
        <v>18</v>
      </c>
      <c r="M38" s="57"/>
    </row>
    <row r="39" spans="1:13" s="38" customFormat="1" ht="93.75" x14ac:dyDescent="0.25">
      <c r="A39" s="12">
        <v>30</v>
      </c>
      <c r="B39" s="6">
        <v>1031406</v>
      </c>
      <c r="C39" s="12" t="s">
        <v>111</v>
      </c>
      <c r="D39" s="12" t="s">
        <v>66</v>
      </c>
      <c r="E39" s="40" t="s">
        <v>35</v>
      </c>
      <c r="F39" s="17" t="s">
        <v>32</v>
      </c>
      <c r="G39" s="17">
        <v>1</v>
      </c>
      <c r="H39" s="41">
        <v>2000</v>
      </c>
      <c r="I39" s="41">
        <f t="shared" si="0"/>
        <v>2400</v>
      </c>
      <c r="J39" s="19">
        <v>0</v>
      </c>
      <c r="K39" s="20">
        <f t="shared" si="1"/>
        <v>0</v>
      </c>
      <c r="L39" s="22" t="s">
        <v>18</v>
      </c>
      <c r="M39" s="57"/>
    </row>
    <row r="40" spans="1:13" s="38" customFormat="1" ht="20.25" x14ac:dyDescent="0.25">
      <c r="A40" s="12">
        <v>31</v>
      </c>
      <c r="B40" s="6">
        <v>1031659</v>
      </c>
      <c r="C40" s="12" t="s">
        <v>111</v>
      </c>
      <c r="D40" s="12" t="s">
        <v>67</v>
      </c>
      <c r="E40" s="40" t="s">
        <v>35</v>
      </c>
      <c r="F40" s="17" t="s">
        <v>32</v>
      </c>
      <c r="G40" s="17">
        <v>4</v>
      </c>
      <c r="H40" s="41">
        <v>170</v>
      </c>
      <c r="I40" s="41">
        <f t="shared" si="0"/>
        <v>816</v>
      </c>
      <c r="J40" s="19">
        <v>0</v>
      </c>
      <c r="K40" s="20">
        <f t="shared" si="1"/>
        <v>0</v>
      </c>
      <c r="L40" s="22" t="s">
        <v>18</v>
      </c>
      <c r="M40" s="57"/>
    </row>
    <row r="41" spans="1:13" s="38" customFormat="1" ht="20.25" x14ac:dyDescent="0.25">
      <c r="A41" s="12">
        <v>32</v>
      </c>
      <c r="B41" s="6">
        <v>1031660</v>
      </c>
      <c r="C41" s="12" t="s">
        <v>111</v>
      </c>
      <c r="D41" s="12" t="s">
        <v>68</v>
      </c>
      <c r="E41" s="40" t="s">
        <v>35</v>
      </c>
      <c r="F41" s="17" t="s">
        <v>32</v>
      </c>
      <c r="G41" s="17">
        <v>4</v>
      </c>
      <c r="H41" s="41">
        <v>120</v>
      </c>
      <c r="I41" s="41">
        <f t="shared" si="0"/>
        <v>576</v>
      </c>
      <c r="J41" s="19">
        <v>0</v>
      </c>
      <c r="K41" s="20">
        <f t="shared" si="1"/>
        <v>0</v>
      </c>
      <c r="L41" s="22" t="s">
        <v>18</v>
      </c>
      <c r="M41" s="57"/>
    </row>
    <row r="42" spans="1:13" s="38" customFormat="1" ht="20.25" x14ac:dyDescent="0.25">
      <c r="A42" s="12">
        <v>33</v>
      </c>
      <c r="B42" s="6">
        <v>1031661</v>
      </c>
      <c r="C42" s="12" t="s">
        <v>111</v>
      </c>
      <c r="D42" s="12" t="s">
        <v>69</v>
      </c>
      <c r="E42" s="40" t="s">
        <v>35</v>
      </c>
      <c r="F42" s="17" t="s">
        <v>32</v>
      </c>
      <c r="G42" s="17">
        <v>8</v>
      </c>
      <c r="H42" s="41">
        <v>57</v>
      </c>
      <c r="I42" s="41">
        <f t="shared" ref="I42:I73" si="2">H42*1.2*G42</f>
        <v>547.19999999999993</v>
      </c>
      <c r="J42" s="19">
        <v>0</v>
      </c>
      <c r="K42" s="20">
        <f t="shared" ref="K42:K73" si="3">J42*G42*1.2</f>
        <v>0</v>
      </c>
      <c r="L42" s="22" t="s">
        <v>18</v>
      </c>
      <c r="M42" s="57"/>
    </row>
    <row r="43" spans="1:13" s="38" customFormat="1" ht="93.75" x14ac:dyDescent="0.25">
      <c r="A43" s="12">
        <v>34</v>
      </c>
      <c r="B43" s="6">
        <v>1032606</v>
      </c>
      <c r="C43" s="12" t="s">
        <v>111</v>
      </c>
      <c r="D43" s="12" t="s">
        <v>70</v>
      </c>
      <c r="E43" s="40" t="s">
        <v>35</v>
      </c>
      <c r="F43" s="17" t="s">
        <v>32</v>
      </c>
      <c r="G43" s="17">
        <v>1</v>
      </c>
      <c r="H43" s="41">
        <v>2000</v>
      </c>
      <c r="I43" s="41">
        <f t="shared" si="2"/>
        <v>2400</v>
      </c>
      <c r="J43" s="19">
        <v>0</v>
      </c>
      <c r="K43" s="20">
        <f t="shared" si="3"/>
        <v>0</v>
      </c>
      <c r="L43" s="22" t="s">
        <v>18</v>
      </c>
      <c r="M43" s="57"/>
    </row>
    <row r="44" spans="1:13" s="38" customFormat="1" ht="93.75" x14ac:dyDescent="0.25">
      <c r="A44" s="12">
        <v>35</v>
      </c>
      <c r="B44" s="6">
        <v>1032607</v>
      </c>
      <c r="C44" s="12" t="s">
        <v>111</v>
      </c>
      <c r="D44" s="12" t="s">
        <v>70</v>
      </c>
      <c r="E44" s="40" t="s">
        <v>35</v>
      </c>
      <c r="F44" s="17" t="s">
        <v>32</v>
      </c>
      <c r="G44" s="17">
        <v>2</v>
      </c>
      <c r="H44" s="41">
        <v>2000</v>
      </c>
      <c r="I44" s="41">
        <f t="shared" si="2"/>
        <v>4800</v>
      </c>
      <c r="J44" s="19">
        <v>0</v>
      </c>
      <c r="K44" s="20">
        <f t="shared" si="3"/>
        <v>0</v>
      </c>
      <c r="L44" s="22" t="s">
        <v>18</v>
      </c>
      <c r="M44" s="57"/>
    </row>
    <row r="45" spans="1:13" s="38" customFormat="1" ht="93.75" x14ac:dyDescent="0.25">
      <c r="A45" s="12">
        <v>36</v>
      </c>
      <c r="B45" s="6">
        <v>1033444</v>
      </c>
      <c r="C45" s="12" t="s">
        <v>111</v>
      </c>
      <c r="D45" s="12" t="s">
        <v>71</v>
      </c>
      <c r="E45" s="40" t="s">
        <v>35</v>
      </c>
      <c r="F45" s="17" t="s">
        <v>32</v>
      </c>
      <c r="G45" s="17">
        <v>2</v>
      </c>
      <c r="H45" s="41">
        <v>2000</v>
      </c>
      <c r="I45" s="41">
        <f t="shared" si="2"/>
        <v>4800</v>
      </c>
      <c r="J45" s="19">
        <v>0</v>
      </c>
      <c r="K45" s="20">
        <f t="shared" si="3"/>
        <v>0</v>
      </c>
      <c r="L45" s="22" t="s">
        <v>18</v>
      </c>
      <c r="M45" s="57"/>
    </row>
    <row r="46" spans="1:13" s="38" customFormat="1" ht="75" x14ac:dyDescent="0.25">
      <c r="A46" s="12">
        <v>37</v>
      </c>
      <c r="B46" s="6">
        <v>1035242</v>
      </c>
      <c r="C46" s="12" t="s">
        <v>111</v>
      </c>
      <c r="D46" s="12" t="s">
        <v>72</v>
      </c>
      <c r="E46" s="40" t="s">
        <v>35</v>
      </c>
      <c r="F46" s="17" t="s">
        <v>32</v>
      </c>
      <c r="G46" s="17">
        <v>1</v>
      </c>
      <c r="H46" s="41">
        <v>2000</v>
      </c>
      <c r="I46" s="41">
        <f t="shared" si="2"/>
        <v>2400</v>
      </c>
      <c r="J46" s="19">
        <v>0</v>
      </c>
      <c r="K46" s="20">
        <f t="shared" si="3"/>
        <v>0</v>
      </c>
      <c r="L46" s="22" t="s">
        <v>18</v>
      </c>
      <c r="M46" s="57"/>
    </row>
    <row r="47" spans="1:13" s="38" customFormat="1" ht="93.75" x14ac:dyDescent="0.25">
      <c r="A47" s="12">
        <v>38</v>
      </c>
      <c r="B47" s="6">
        <v>1037641</v>
      </c>
      <c r="C47" s="12" t="s">
        <v>111</v>
      </c>
      <c r="D47" s="12" t="s">
        <v>73</v>
      </c>
      <c r="E47" s="40" t="s">
        <v>35</v>
      </c>
      <c r="F47" s="17" t="s">
        <v>32</v>
      </c>
      <c r="G47" s="17">
        <v>2</v>
      </c>
      <c r="H47" s="41">
        <v>2000</v>
      </c>
      <c r="I47" s="41">
        <f t="shared" si="2"/>
        <v>4800</v>
      </c>
      <c r="J47" s="19">
        <v>0</v>
      </c>
      <c r="K47" s="20">
        <f t="shared" si="3"/>
        <v>0</v>
      </c>
      <c r="L47" s="22" t="s">
        <v>18</v>
      </c>
      <c r="M47" s="57"/>
    </row>
    <row r="48" spans="1:13" s="38" customFormat="1" ht="93.75" x14ac:dyDescent="0.25">
      <c r="A48" s="12">
        <v>39</v>
      </c>
      <c r="B48" s="6">
        <v>1037653</v>
      </c>
      <c r="C48" s="12" t="s">
        <v>111</v>
      </c>
      <c r="D48" s="12" t="s">
        <v>74</v>
      </c>
      <c r="E48" s="40" t="s">
        <v>35</v>
      </c>
      <c r="F48" s="17" t="s">
        <v>32</v>
      </c>
      <c r="G48" s="17">
        <v>1</v>
      </c>
      <c r="H48" s="41">
        <v>2000</v>
      </c>
      <c r="I48" s="41">
        <f t="shared" si="2"/>
        <v>2400</v>
      </c>
      <c r="J48" s="19">
        <v>0</v>
      </c>
      <c r="K48" s="20">
        <f t="shared" si="3"/>
        <v>0</v>
      </c>
      <c r="L48" s="22" t="s">
        <v>18</v>
      </c>
      <c r="M48" s="57"/>
    </row>
    <row r="49" spans="1:13" s="38" customFormat="1" ht="93.75" x14ac:dyDescent="0.25">
      <c r="A49" s="12">
        <v>40</v>
      </c>
      <c r="B49" s="6">
        <v>1037655</v>
      </c>
      <c r="C49" s="12" t="s">
        <v>111</v>
      </c>
      <c r="D49" s="12" t="s">
        <v>75</v>
      </c>
      <c r="E49" s="40" t="s">
        <v>35</v>
      </c>
      <c r="F49" s="17" t="s">
        <v>32</v>
      </c>
      <c r="G49" s="17">
        <v>3</v>
      </c>
      <c r="H49" s="41">
        <v>2000</v>
      </c>
      <c r="I49" s="41">
        <f t="shared" si="2"/>
        <v>7200</v>
      </c>
      <c r="J49" s="19">
        <v>0</v>
      </c>
      <c r="K49" s="20">
        <f t="shared" si="3"/>
        <v>0</v>
      </c>
      <c r="L49" s="22" t="s">
        <v>18</v>
      </c>
      <c r="M49" s="57"/>
    </row>
    <row r="50" spans="1:13" s="38" customFormat="1" ht="75" x14ac:dyDescent="0.25">
      <c r="A50" s="12">
        <v>41</v>
      </c>
      <c r="B50" s="6">
        <v>1038617</v>
      </c>
      <c r="C50" s="12" t="s">
        <v>111</v>
      </c>
      <c r="D50" s="12" t="s">
        <v>76</v>
      </c>
      <c r="E50" s="40" t="s">
        <v>35</v>
      </c>
      <c r="F50" s="17" t="s">
        <v>32</v>
      </c>
      <c r="G50" s="17">
        <v>3</v>
      </c>
      <c r="H50" s="41">
        <v>2000</v>
      </c>
      <c r="I50" s="41">
        <f t="shared" si="2"/>
        <v>7200</v>
      </c>
      <c r="J50" s="19">
        <v>0</v>
      </c>
      <c r="K50" s="20">
        <f t="shared" si="3"/>
        <v>0</v>
      </c>
      <c r="L50" s="22" t="s">
        <v>18</v>
      </c>
      <c r="M50" s="57"/>
    </row>
    <row r="51" spans="1:13" s="38" customFormat="1" ht="75" x14ac:dyDescent="0.25">
      <c r="A51" s="12">
        <v>42</v>
      </c>
      <c r="B51" s="6">
        <v>1038618</v>
      </c>
      <c r="C51" s="12" t="s">
        <v>111</v>
      </c>
      <c r="D51" s="12" t="s">
        <v>77</v>
      </c>
      <c r="E51" s="40" t="s">
        <v>35</v>
      </c>
      <c r="F51" s="17" t="s">
        <v>32</v>
      </c>
      <c r="G51" s="17">
        <v>2</v>
      </c>
      <c r="H51" s="41">
        <v>2000</v>
      </c>
      <c r="I51" s="41">
        <f t="shared" si="2"/>
        <v>4800</v>
      </c>
      <c r="J51" s="19">
        <v>0</v>
      </c>
      <c r="K51" s="20">
        <f t="shared" si="3"/>
        <v>0</v>
      </c>
      <c r="L51" s="22" t="s">
        <v>18</v>
      </c>
      <c r="M51" s="57"/>
    </row>
    <row r="52" spans="1:13" s="38" customFormat="1" ht="75" x14ac:dyDescent="0.25">
      <c r="A52" s="12">
        <v>43</v>
      </c>
      <c r="B52" s="6">
        <v>1046052</v>
      </c>
      <c r="C52" s="12" t="s">
        <v>111</v>
      </c>
      <c r="D52" s="12" t="s">
        <v>78</v>
      </c>
      <c r="E52" s="40" t="s">
        <v>35</v>
      </c>
      <c r="F52" s="17" t="s">
        <v>32</v>
      </c>
      <c r="G52" s="17">
        <v>2</v>
      </c>
      <c r="H52" s="41">
        <v>2000</v>
      </c>
      <c r="I52" s="41">
        <f t="shared" si="2"/>
        <v>4800</v>
      </c>
      <c r="J52" s="19">
        <v>0</v>
      </c>
      <c r="K52" s="20">
        <f t="shared" si="3"/>
        <v>0</v>
      </c>
      <c r="L52" s="22" t="s">
        <v>18</v>
      </c>
      <c r="M52" s="57"/>
    </row>
    <row r="53" spans="1:13" s="38" customFormat="1" ht="75" x14ac:dyDescent="0.25">
      <c r="A53" s="12">
        <v>44</v>
      </c>
      <c r="B53" s="6">
        <v>1046056</v>
      </c>
      <c r="C53" s="12" t="s">
        <v>111</v>
      </c>
      <c r="D53" s="12" t="s">
        <v>79</v>
      </c>
      <c r="E53" s="40" t="s">
        <v>35</v>
      </c>
      <c r="F53" s="17" t="s">
        <v>32</v>
      </c>
      <c r="G53" s="17">
        <v>1</v>
      </c>
      <c r="H53" s="41">
        <v>2000</v>
      </c>
      <c r="I53" s="41">
        <f t="shared" si="2"/>
        <v>2400</v>
      </c>
      <c r="J53" s="19">
        <v>0</v>
      </c>
      <c r="K53" s="20">
        <f t="shared" si="3"/>
        <v>0</v>
      </c>
      <c r="L53" s="22" t="s">
        <v>18</v>
      </c>
      <c r="M53" s="57"/>
    </row>
    <row r="54" spans="1:13" s="38" customFormat="1" ht="93.75" x14ac:dyDescent="0.25">
      <c r="A54" s="12">
        <v>45</v>
      </c>
      <c r="B54" s="6">
        <v>1051170</v>
      </c>
      <c r="C54" s="12" t="s">
        <v>111</v>
      </c>
      <c r="D54" s="12" t="s">
        <v>80</v>
      </c>
      <c r="E54" s="40" t="s">
        <v>35</v>
      </c>
      <c r="F54" s="17" t="s">
        <v>32</v>
      </c>
      <c r="G54" s="17">
        <v>1</v>
      </c>
      <c r="H54" s="41">
        <v>2000</v>
      </c>
      <c r="I54" s="41">
        <f t="shared" si="2"/>
        <v>2400</v>
      </c>
      <c r="J54" s="19">
        <v>0</v>
      </c>
      <c r="K54" s="20">
        <f t="shared" si="3"/>
        <v>0</v>
      </c>
      <c r="L54" s="22" t="s">
        <v>18</v>
      </c>
      <c r="M54" s="57"/>
    </row>
    <row r="55" spans="1:13" s="38" customFormat="1" ht="75" x14ac:dyDescent="0.25">
      <c r="A55" s="12">
        <v>46</v>
      </c>
      <c r="B55" s="6">
        <v>1051399</v>
      </c>
      <c r="C55" s="12" t="s">
        <v>111</v>
      </c>
      <c r="D55" s="12" t="s">
        <v>81</v>
      </c>
      <c r="E55" s="40" t="s">
        <v>35</v>
      </c>
      <c r="F55" s="17" t="s">
        <v>32</v>
      </c>
      <c r="G55" s="17">
        <v>1</v>
      </c>
      <c r="H55" s="41">
        <v>2000</v>
      </c>
      <c r="I55" s="41">
        <f t="shared" si="2"/>
        <v>2400</v>
      </c>
      <c r="J55" s="19">
        <v>0</v>
      </c>
      <c r="K55" s="20">
        <f t="shared" si="3"/>
        <v>0</v>
      </c>
      <c r="L55" s="22" t="s">
        <v>18</v>
      </c>
      <c r="M55" s="57"/>
    </row>
    <row r="56" spans="1:13" s="38" customFormat="1" ht="75" x14ac:dyDescent="0.25">
      <c r="A56" s="12">
        <v>47</v>
      </c>
      <c r="B56" s="6">
        <v>1051464</v>
      </c>
      <c r="C56" s="12" t="s">
        <v>111</v>
      </c>
      <c r="D56" s="12" t="s">
        <v>82</v>
      </c>
      <c r="E56" s="40" t="s">
        <v>35</v>
      </c>
      <c r="F56" s="17" t="s">
        <v>32</v>
      </c>
      <c r="G56" s="17">
        <v>2</v>
      </c>
      <c r="H56" s="41">
        <v>2000</v>
      </c>
      <c r="I56" s="41">
        <f t="shared" si="2"/>
        <v>4800</v>
      </c>
      <c r="J56" s="19">
        <v>0</v>
      </c>
      <c r="K56" s="20">
        <f t="shared" si="3"/>
        <v>0</v>
      </c>
      <c r="L56" s="22" t="s">
        <v>18</v>
      </c>
      <c r="M56" s="57"/>
    </row>
    <row r="57" spans="1:13" s="38" customFormat="1" ht="75" x14ac:dyDescent="0.25">
      <c r="A57" s="12">
        <v>48</v>
      </c>
      <c r="B57" s="6">
        <v>1051755</v>
      </c>
      <c r="C57" s="12" t="s">
        <v>111</v>
      </c>
      <c r="D57" s="12" t="s">
        <v>83</v>
      </c>
      <c r="E57" s="40" t="s">
        <v>35</v>
      </c>
      <c r="F57" s="17" t="s">
        <v>32</v>
      </c>
      <c r="G57" s="17">
        <v>1</v>
      </c>
      <c r="H57" s="41">
        <v>2000</v>
      </c>
      <c r="I57" s="41">
        <f t="shared" si="2"/>
        <v>2400</v>
      </c>
      <c r="J57" s="19">
        <v>0</v>
      </c>
      <c r="K57" s="20">
        <f t="shared" si="3"/>
        <v>0</v>
      </c>
      <c r="L57" s="22" t="s">
        <v>18</v>
      </c>
      <c r="M57" s="57"/>
    </row>
    <row r="58" spans="1:13" s="38" customFormat="1" ht="37.5" x14ac:dyDescent="0.25">
      <c r="A58" s="12">
        <v>49</v>
      </c>
      <c r="B58" s="6">
        <v>1054428</v>
      </c>
      <c r="C58" s="12" t="s">
        <v>111</v>
      </c>
      <c r="D58" s="12" t="s">
        <v>84</v>
      </c>
      <c r="E58" s="40" t="s">
        <v>35</v>
      </c>
      <c r="F58" s="17" t="s">
        <v>32</v>
      </c>
      <c r="G58" s="17">
        <v>2</v>
      </c>
      <c r="H58" s="41">
        <v>1600</v>
      </c>
      <c r="I58" s="41">
        <f t="shared" si="2"/>
        <v>3840</v>
      </c>
      <c r="J58" s="19">
        <v>0</v>
      </c>
      <c r="K58" s="20">
        <f t="shared" si="3"/>
        <v>0</v>
      </c>
      <c r="L58" s="22" t="s">
        <v>18</v>
      </c>
      <c r="M58" s="57"/>
    </row>
    <row r="59" spans="1:13" s="38" customFormat="1" ht="37.5" x14ac:dyDescent="0.25">
      <c r="A59" s="12">
        <v>50</v>
      </c>
      <c r="B59" s="6">
        <v>1054429</v>
      </c>
      <c r="C59" s="12" t="s">
        <v>111</v>
      </c>
      <c r="D59" s="12" t="s">
        <v>85</v>
      </c>
      <c r="E59" s="40" t="s">
        <v>35</v>
      </c>
      <c r="F59" s="17" t="s">
        <v>32</v>
      </c>
      <c r="G59" s="17">
        <v>2</v>
      </c>
      <c r="H59" s="41">
        <v>1400</v>
      </c>
      <c r="I59" s="41">
        <f t="shared" si="2"/>
        <v>3360</v>
      </c>
      <c r="J59" s="19">
        <v>0</v>
      </c>
      <c r="K59" s="20">
        <f t="shared" si="3"/>
        <v>0</v>
      </c>
      <c r="L59" s="22" t="s">
        <v>18</v>
      </c>
      <c r="M59" s="57"/>
    </row>
    <row r="60" spans="1:13" s="38" customFormat="1" ht="37.5" x14ac:dyDescent="0.25">
      <c r="A60" s="12">
        <v>51</v>
      </c>
      <c r="B60" s="6">
        <v>1056294</v>
      </c>
      <c r="C60" s="12" t="s">
        <v>111</v>
      </c>
      <c r="D60" s="12" t="s">
        <v>86</v>
      </c>
      <c r="E60" s="40" t="s">
        <v>35</v>
      </c>
      <c r="F60" s="17" t="s">
        <v>32</v>
      </c>
      <c r="G60" s="17">
        <v>1</v>
      </c>
      <c r="H60" s="41">
        <v>3000</v>
      </c>
      <c r="I60" s="41">
        <f t="shared" si="2"/>
        <v>3600</v>
      </c>
      <c r="J60" s="19">
        <v>0</v>
      </c>
      <c r="K60" s="20">
        <f t="shared" si="3"/>
        <v>0</v>
      </c>
      <c r="L60" s="22" t="s">
        <v>18</v>
      </c>
      <c r="M60" s="57"/>
    </row>
    <row r="61" spans="1:13" s="38" customFormat="1" ht="37.5" x14ac:dyDescent="0.25">
      <c r="A61" s="12">
        <v>52</v>
      </c>
      <c r="B61" s="6">
        <v>1056295</v>
      </c>
      <c r="C61" s="12" t="s">
        <v>111</v>
      </c>
      <c r="D61" s="12" t="s">
        <v>87</v>
      </c>
      <c r="E61" s="40" t="s">
        <v>35</v>
      </c>
      <c r="F61" s="17" t="s">
        <v>32</v>
      </c>
      <c r="G61" s="17">
        <v>6</v>
      </c>
      <c r="H61" s="41">
        <v>3700</v>
      </c>
      <c r="I61" s="41">
        <f t="shared" si="2"/>
        <v>26640</v>
      </c>
      <c r="J61" s="19">
        <v>0</v>
      </c>
      <c r="K61" s="20">
        <f t="shared" si="3"/>
        <v>0</v>
      </c>
      <c r="L61" s="22" t="s">
        <v>18</v>
      </c>
      <c r="M61" s="57"/>
    </row>
    <row r="62" spans="1:13" s="38" customFormat="1" ht="37.5" x14ac:dyDescent="0.25">
      <c r="A62" s="12">
        <v>53</v>
      </c>
      <c r="B62" s="6">
        <v>1056296</v>
      </c>
      <c r="C62" s="12" t="s">
        <v>111</v>
      </c>
      <c r="D62" s="12" t="s">
        <v>88</v>
      </c>
      <c r="E62" s="40" t="s">
        <v>35</v>
      </c>
      <c r="F62" s="17" t="s">
        <v>32</v>
      </c>
      <c r="G62" s="17">
        <v>8</v>
      </c>
      <c r="H62" s="41">
        <v>3000</v>
      </c>
      <c r="I62" s="41">
        <f t="shared" si="2"/>
        <v>28800</v>
      </c>
      <c r="J62" s="19">
        <v>0</v>
      </c>
      <c r="K62" s="20">
        <f t="shared" si="3"/>
        <v>0</v>
      </c>
      <c r="L62" s="22" t="s">
        <v>18</v>
      </c>
      <c r="M62" s="57"/>
    </row>
    <row r="63" spans="1:13" s="38" customFormat="1" ht="75" x14ac:dyDescent="0.25">
      <c r="A63" s="12">
        <v>54</v>
      </c>
      <c r="B63" s="6">
        <v>1057043</v>
      </c>
      <c r="C63" s="12" t="s">
        <v>111</v>
      </c>
      <c r="D63" s="12" t="s">
        <v>89</v>
      </c>
      <c r="E63" s="40" t="s">
        <v>35</v>
      </c>
      <c r="F63" s="17" t="s">
        <v>32</v>
      </c>
      <c r="G63" s="17">
        <v>1</v>
      </c>
      <c r="H63" s="41">
        <v>2000</v>
      </c>
      <c r="I63" s="41">
        <f t="shared" si="2"/>
        <v>2400</v>
      </c>
      <c r="J63" s="19">
        <v>0</v>
      </c>
      <c r="K63" s="20">
        <f t="shared" si="3"/>
        <v>0</v>
      </c>
      <c r="L63" s="22" t="s">
        <v>18</v>
      </c>
      <c r="M63" s="57"/>
    </row>
    <row r="64" spans="1:13" s="38" customFormat="1" ht="37.5" x14ac:dyDescent="0.25">
      <c r="A64" s="12">
        <v>55</v>
      </c>
      <c r="B64" s="6">
        <v>1070045</v>
      </c>
      <c r="C64" s="12" t="s">
        <v>111</v>
      </c>
      <c r="D64" s="12" t="s">
        <v>90</v>
      </c>
      <c r="E64" s="40" t="s">
        <v>35</v>
      </c>
      <c r="F64" s="17" t="s">
        <v>32</v>
      </c>
      <c r="G64" s="17">
        <v>4</v>
      </c>
      <c r="H64" s="41">
        <v>3800</v>
      </c>
      <c r="I64" s="41">
        <f t="shared" si="2"/>
        <v>18240</v>
      </c>
      <c r="J64" s="19">
        <v>0</v>
      </c>
      <c r="K64" s="20">
        <f t="shared" si="3"/>
        <v>0</v>
      </c>
      <c r="L64" s="22" t="s">
        <v>18</v>
      </c>
      <c r="M64" s="57"/>
    </row>
    <row r="65" spans="1:13" s="38" customFormat="1" ht="37.5" x14ac:dyDescent="0.25">
      <c r="A65" s="12">
        <v>56</v>
      </c>
      <c r="B65" s="6">
        <v>1070135</v>
      </c>
      <c r="C65" s="12" t="s">
        <v>111</v>
      </c>
      <c r="D65" s="12" t="s">
        <v>91</v>
      </c>
      <c r="E65" s="40" t="s">
        <v>35</v>
      </c>
      <c r="F65" s="17" t="s">
        <v>32</v>
      </c>
      <c r="G65" s="17">
        <v>1980</v>
      </c>
      <c r="H65" s="41">
        <v>470</v>
      </c>
      <c r="I65" s="41">
        <f t="shared" si="2"/>
        <v>1116720</v>
      </c>
      <c r="J65" s="19">
        <v>0</v>
      </c>
      <c r="K65" s="20">
        <f t="shared" si="3"/>
        <v>0</v>
      </c>
      <c r="L65" s="22" t="s">
        <v>18</v>
      </c>
      <c r="M65" s="57"/>
    </row>
    <row r="66" spans="1:13" s="38" customFormat="1" ht="75" x14ac:dyDescent="0.25">
      <c r="A66" s="12">
        <v>57</v>
      </c>
      <c r="B66" s="6">
        <v>1070587</v>
      </c>
      <c r="C66" s="12" t="s">
        <v>111</v>
      </c>
      <c r="D66" s="12" t="s">
        <v>92</v>
      </c>
      <c r="E66" s="40" t="s">
        <v>35</v>
      </c>
      <c r="F66" s="17" t="s">
        <v>32</v>
      </c>
      <c r="G66" s="17">
        <v>1</v>
      </c>
      <c r="H66" s="41">
        <v>24800</v>
      </c>
      <c r="I66" s="41">
        <f t="shared" si="2"/>
        <v>29760</v>
      </c>
      <c r="J66" s="19">
        <v>0</v>
      </c>
      <c r="K66" s="20">
        <f t="shared" si="3"/>
        <v>0</v>
      </c>
      <c r="L66" s="22" t="s">
        <v>18</v>
      </c>
      <c r="M66" s="57"/>
    </row>
    <row r="67" spans="1:13" s="38" customFormat="1" ht="37.5" x14ac:dyDescent="0.25">
      <c r="A67" s="12">
        <v>58</v>
      </c>
      <c r="B67" s="6">
        <v>1075309</v>
      </c>
      <c r="C67" s="12" t="s">
        <v>111</v>
      </c>
      <c r="D67" s="12" t="s">
        <v>93</v>
      </c>
      <c r="E67" s="40" t="s">
        <v>35</v>
      </c>
      <c r="F67" s="17" t="s">
        <v>32</v>
      </c>
      <c r="G67" s="17">
        <v>0.14199999999999999</v>
      </c>
      <c r="H67" s="41">
        <v>2500</v>
      </c>
      <c r="I67" s="41">
        <f t="shared" si="2"/>
        <v>425.99999999999994</v>
      </c>
      <c r="J67" s="19">
        <v>0</v>
      </c>
      <c r="K67" s="20">
        <f t="shared" si="3"/>
        <v>0</v>
      </c>
      <c r="L67" s="22" t="s">
        <v>18</v>
      </c>
      <c r="M67" s="57"/>
    </row>
    <row r="68" spans="1:13" s="38" customFormat="1" ht="37.5" x14ac:dyDescent="0.25">
      <c r="A68" s="12">
        <v>59</v>
      </c>
      <c r="B68" s="6">
        <v>1075474</v>
      </c>
      <c r="C68" s="12" t="s">
        <v>111</v>
      </c>
      <c r="D68" s="12" t="s">
        <v>94</v>
      </c>
      <c r="E68" s="40" t="s">
        <v>35</v>
      </c>
      <c r="F68" s="17" t="s">
        <v>32</v>
      </c>
      <c r="G68" s="17">
        <v>374.7</v>
      </c>
      <c r="H68" s="41">
        <v>120</v>
      </c>
      <c r="I68" s="41">
        <f t="shared" si="2"/>
        <v>53956.799999999996</v>
      </c>
      <c r="J68" s="19">
        <v>0</v>
      </c>
      <c r="K68" s="20">
        <f t="shared" si="3"/>
        <v>0</v>
      </c>
      <c r="L68" s="22" t="s">
        <v>18</v>
      </c>
      <c r="M68" s="57"/>
    </row>
    <row r="69" spans="1:13" s="38" customFormat="1" ht="37.5" x14ac:dyDescent="0.25">
      <c r="A69" s="12">
        <v>60</v>
      </c>
      <c r="B69" s="6">
        <v>1075485</v>
      </c>
      <c r="C69" s="12" t="s">
        <v>111</v>
      </c>
      <c r="D69" s="12" t="s">
        <v>95</v>
      </c>
      <c r="E69" s="40" t="s">
        <v>35</v>
      </c>
      <c r="F69" s="17" t="s">
        <v>32</v>
      </c>
      <c r="G69" s="17">
        <v>41.2</v>
      </c>
      <c r="H69" s="41">
        <v>150</v>
      </c>
      <c r="I69" s="41">
        <f t="shared" si="2"/>
        <v>7416.0000000000009</v>
      </c>
      <c r="J69" s="19">
        <v>0</v>
      </c>
      <c r="K69" s="20">
        <f t="shared" si="3"/>
        <v>0</v>
      </c>
      <c r="L69" s="22" t="s">
        <v>18</v>
      </c>
      <c r="M69" s="57"/>
    </row>
    <row r="70" spans="1:13" s="38" customFormat="1" ht="37.5" x14ac:dyDescent="0.25">
      <c r="A70" s="12">
        <v>61</v>
      </c>
      <c r="B70" s="6">
        <v>1076200</v>
      </c>
      <c r="C70" s="12" t="s">
        <v>111</v>
      </c>
      <c r="D70" s="12" t="s">
        <v>96</v>
      </c>
      <c r="E70" s="40" t="s">
        <v>36</v>
      </c>
      <c r="F70" s="17" t="s">
        <v>34</v>
      </c>
      <c r="G70" s="17">
        <v>1</v>
      </c>
      <c r="H70" s="41">
        <v>23900</v>
      </c>
      <c r="I70" s="41">
        <f t="shared" si="2"/>
        <v>28680</v>
      </c>
      <c r="J70" s="19">
        <v>0</v>
      </c>
      <c r="K70" s="20">
        <f t="shared" si="3"/>
        <v>0</v>
      </c>
      <c r="L70" s="22" t="s">
        <v>18</v>
      </c>
      <c r="M70" s="57"/>
    </row>
    <row r="71" spans="1:13" s="38" customFormat="1" ht="37.5" x14ac:dyDescent="0.25">
      <c r="A71" s="12">
        <v>62</v>
      </c>
      <c r="B71" s="6">
        <v>1076202</v>
      </c>
      <c r="C71" s="12" t="s">
        <v>111</v>
      </c>
      <c r="D71" s="12" t="s">
        <v>97</v>
      </c>
      <c r="E71" s="40" t="s">
        <v>36</v>
      </c>
      <c r="F71" s="17" t="s">
        <v>34</v>
      </c>
      <c r="G71" s="17">
        <v>1</v>
      </c>
      <c r="H71" s="41">
        <v>23900</v>
      </c>
      <c r="I71" s="41">
        <f t="shared" si="2"/>
        <v>28680</v>
      </c>
      <c r="J71" s="19">
        <v>0</v>
      </c>
      <c r="K71" s="20">
        <f t="shared" si="3"/>
        <v>0</v>
      </c>
      <c r="L71" s="22" t="s">
        <v>18</v>
      </c>
      <c r="M71" s="57"/>
    </row>
    <row r="72" spans="1:13" s="38" customFormat="1" ht="37.5" x14ac:dyDescent="0.25">
      <c r="A72" s="12">
        <v>63</v>
      </c>
      <c r="B72" s="6">
        <v>1076203</v>
      </c>
      <c r="C72" s="12" t="s">
        <v>111</v>
      </c>
      <c r="D72" s="12" t="s">
        <v>98</v>
      </c>
      <c r="E72" s="40" t="s">
        <v>36</v>
      </c>
      <c r="F72" s="17" t="s">
        <v>34</v>
      </c>
      <c r="G72" s="17">
        <v>1</v>
      </c>
      <c r="H72" s="41">
        <v>23900</v>
      </c>
      <c r="I72" s="41">
        <f t="shared" si="2"/>
        <v>28680</v>
      </c>
      <c r="J72" s="19">
        <v>0</v>
      </c>
      <c r="K72" s="20">
        <f t="shared" si="3"/>
        <v>0</v>
      </c>
      <c r="L72" s="22" t="s">
        <v>18</v>
      </c>
      <c r="M72" s="57"/>
    </row>
    <row r="73" spans="1:13" s="38" customFormat="1" ht="37.5" x14ac:dyDescent="0.25">
      <c r="A73" s="12">
        <v>64</v>
      </c>
      <c r="B73" s="6">
        <v>1078102</v>
      </c>
      <c r="C73" s="12" t="s">
        <v>111</v>
      </c>
      <c r="D73" s="12" t="s">
        <v>99</v>
      </c>
      <c r="E73" s="40" t="s">
        <v>36</v>
      </c>
      <c r="F73" s="17" t="s">
        <v>34</v>
      </c>
      <c r="G73" s="17">
        <v>1</v>
      </c>
      <c r="H73" s="41">
        <v>70500</v>
      </c>
      <c r="I73" s="41">
        <f t="shared" si="2"/>
        <v>84600</v>
      </c>
      <c r="J73" s="19">
        <v>0</v>
      </c>
      <c r="K73" s="20">
        <f t="shared" si="3"/>
        <v>0</v>
      </c>
      <c r="L73" s="22" t="s">
        <v>18</v>
      </c>
      <c r="M73" s="57"/>
    </row>
    <row r="74" spans="1:13" s="38" customFormat="1" ht="37.5" x14ac:dyDescent="0.25">
      <c r="A74" s="12">
        <v>65</v>
      </c>
      <c r="B74" s="6">
        <v>1078103</v>
      </c>
      <c r="C74" s="12" t="s">
        <v>111</v>
      </c>
      <c r="D74" s="12" t="s">
        <v>100</v>
      </c>
      <c r="E74" s="40" t="s">
        <v>36</v>
      </c>
      <c r="F74" s="17" t="s">
        <v>34</v>
      </c>
      <c r="G74" s="17">
        <v>1</v>
      </c>
      <c r="H74" s="41">
        <v>70500</v>
      </c>
      <c r="I74" s="41">
        <f t="shared" ref="I74:I84" si="4">H74*1.2*G74</f>
        <v>84600</v>
      </c>
      <c r="J74" s="19">
        <v>0</v>
      </c>
      <c r="K74" s="20">
        <f t="shared" ref="K74:K84" si="5">J74*G74*1.2</f>
        <v>0</v>
      </c>
      <c r="L74" s="22" t="s">
        <v>18</v>
      </c>
      <c r="M74" s="57"/>
    </row>
    <row r="75" spans="1:13" s="38" customFormat="1" ht="20.25" x14ac:dyDescent="0.25">
      <c r="A75" s="12">
        <v>66</v>
      </c>
      <c r="B75" s="6">
        <v>1080535</v>
      </c>
      <c r="C75" s="12" t="s">
        <v>111</v>
      </c>
      <c r="D75" s="12" t="s">
        <v>101</v>
      </c>
      <c r="E75" s="40" t="s">
        <v>36</v>
      </c>
      <c r="F75" s="17" t="s">
        <v>34</v>
      </c>
      <c r="G75" s="17">
        <v>94</v>
      </c>
      <c r="H75" s="41">
        <v>20</v>
      </c>
      <c r="I75" s="41">
        <f t="shared" si="4"/>
        <v>2256</v>
      </c>
      <c r="J75" s="19">
        <v>0</v>
      </c>
      <c r="K75" s="20">
        <f t="shared" si="5"/>
        <v>0</v>
      </c>
      <c r="L75" s="22" t="s">
        <v>18</v>
      </c>
      <c r="M75" s="57"/>
    </row>
    <row r="76" spans="1:13" s="38" customFormat="1" ht="37.5" x14ac:dyDescent="0.25">
      <c r="A76" s="12">
        <v>67</v>
      </c>
      <c r="B76" s="6">
        <v>1088050</v>
      </c>
      <c r="C76" s="12" t="s">
        <v>111</v>
      </c>
      <c r="D76" s="12" t="s">
        <v>102</v>
      </c>
      <c r="E76" s="40" t="s">
        <v>36</v>
      </c>
      <c r="F76" s="17" t="s">
        <v>34</v>
      </c>
      <c r="G76" s="17">
        <v>30</v>
      </c>
      <c r="H76" s="41">
        <v>3800</v>
      </c>
      <c r="I76" s="41">
        <f t="shared" si="4"/>
        <v>136800</v>
      </c>
      <c r="J76" s="19">
        <v>0</v>
      </c>
      <c r="K76" s="20">
        <f t="shared" si="5"/>
        <v>0</v>
      </c>
      <c r="L76" s="22" t="s">
        <v>18</v>
      </c>
      <c r="M76" s="57"/>
    </row>
    <row r="77" spans="1:13" s="38" customFormat="1" ht="37.5" x14ac:dyDescent="0.25">
      <c r="A77" s="12">
        <v>68</v>
      </c>
      <c r="B77" s="6">
        <v>1092702</v>
      </c>
      <c r="C77" s="12" t="s">
        <v>111</v>
      </c>
      <c r="D77" s="12" t="s">
        <v>103</v>
      </c>
      <c r="E77" s="40" t="s">
        <v>36</v>
      </c>
      <c r="F77" s="17" t="s">
        <v>34</v>
      </c>
      <c r="G77" s="17">
        <v>157</v>
      </c>
      <c r="H77" s="41">
        <v>4</v>
      </c>
      <c r="I77" s="41">
        <f t="shared" si="4"/>
        <v>753.6</v>
      </c>
      <c r="J77" s="19">
        <v>0</v>
      </c>
      <c r="K77" s="20">
        <f t="shared" si="5"/>
        <v>0</v>
      </c>
      <c r="L77" s="22" t="s">
        <v>18</v>
      </c>
      <c r="M77" s="57"/>
    </row>
    <row r="78" spans="1:13" s="38" customFormat="1" ht="56.25" x14ac:dyDescent="0.25">
      <c r="A78" s="12">
        <v>69</v>
      </c>
      <c r="B78" s="6" t="s">
        <v>112</v>
      </c>
      <c r="C78" s="12" t="s">
        <v>111</v>
      </c>
      <c r="D78" s="12" t="s">
        <v>104</v>
      </c>
      <c r="E78" s="40" t="s">
        <v>36</v>
      </c>
      <c r="F78" s="17" t="s">
        <v>34</v>
      </c>
      <c r="G78" s="17">
        <v>1</v>
      </c>
      <c r="H78" s="41">
        <v>555000</v>
      </c>
      <c r="I78" s="41">
        <f t="shared" si="4"/>
        <v>666000</v>
      </c>
      <c r="J78" s="19">
        <v>0</v>
      </c>
      <c r="K78" s="20">
        <f t="shared" si="5"/>
        <v>0</v>
      </c>
      <c r="L78" s="22" t="s">
        <v>18</v>
      </c>
      <c r="M78" s="57"/>
    </row>
    <row r="79" spans="1:13" s="38" customFormat="1" ht="56.25" x14ac:dyDescent="0.25">
      <c r="A79" s="12">
        <v>70</v>
      </c>
      <c r="B79" s="6" t="s">
        <v>113</v>
      </c>
      <c r="C79" s="12" t="s">
        <v>111</v>
      </c>
      <c r="D79" s="12" t="s">
        <v>105</v>
      </c>
      <c r="E79" s="40" t="s">
        <v>35</v>
      </c>
      <c r="F79" s="17" t="s">
        <v>32</v>
      </c>
      <c r="G79" s="17">
        <v>70</v>
      </c>
      <c r="H79" s="41">
        <v>420</v>
      </c>
      <c r="I79" s="41">
        <f t="shared" si="4"/>
        <v>35280</v>
      </c>
      <c r="J79" s="19">
        <v>0</v>
      </c>
      <c r="K79" s="20">
        <f t="shared" si="5"/>
        <v>0</v>
      </c>
      <c r="L79" s="22" t="s">
        <v>18</v>
      </c>
      <c r="M79" s="57"/>
    </row>
    <row r="80" spans="1:13" s="38" customFormat="1" ht="56.25" x14ac:dyDescent="0.25">
      <c r="A80" s="12">
        <v>71</v>
      </c>
      <c r="B80" s="6" t="s">
        <v>114</v>
      </c>
      <c r="C80" s="12" t="s">
        <v>111</v>
      </c>
      <c r="D80" s="12" t="s">
        <v>106</v>
      </c>
      <c r="E80" s="40" t="s">
        <v>35</v>
      </c>
      <c r="F80" s="17" t="s">
        <v>32</v>
      </c>
      <c r="G80" s="17">
        <v>20</v>
      </c>
      <c r="H80" s="41">
        <v>360</v>
      </c>
      <c r="I80" s="41">
        <f t="shared" si="4"/>
        <v>8640</v>
      </c>
      <c r="J80" s="19">
        <v>0</v>
      </c>
      <c r="K80" s="20">
        <f t="shared" si="5"/>
        <v>0</v>
      </c>
      <c r="L80" s="22" t="s">
        <v>18</v>
      </c>
      <c r="M80" s="57"/>
    </row>
    <row r="81" spans="1:13" s="38" customFormat="1" ht="75" x14ac:dyDescent="0.25">
      <c r="A81" s="12">
        <v>72</v>
      </c>
      <c r="B81" s="6" t="s">
        <v>115</v>
      </c>
      <c r="C81" s="12" t="s">
        <v>111</v>
      </c>
      <c r="D81" s="12" t="s">
        <v>107</v>
      </c>
      <c r="E81" s="40" t="s">
        <v>35</v>
      </c>
      <c r="F81" s="17" t="s">
        <v>32</v>
      </c>
      <c r="G81" s="17">
        <v>1</v>
      </c>
      <c r="H81" s="41">
        <v>43700</v>
      </c>
      <c r="I81" s="41">
        <f t="shared" si="4"/>
        <v>52440</v>
      </c>
      <c r="J81" s="19">
        <v>0</v>
      </c>
      <c r="K81" s="20">
        <f t="shared" si="5"/>
        <v>0</v>
      </c>
      <c r="L81" s="22" t="s">
        <v>18</v>
      </c>
      <c r="M81" s="57"/>
    </row>
    <row r="82" spans="1:13" s="38" customFormat="1" ht="93.75" x14ac:dyDescent="0.25">
      <c r="A82" s="12">
        <v>73</v>
      </c>
      <c r="B82" s="6" t="s">
        <v>116</v>
      </c>
      <c r="C82" s="12" t="s">
        <v>111</v>
      </c>
      <c r="D82" s="12" t="s">
        <v>108</v>
      </c>
      <c r="E82" s="40" t="s">
        <v>35</v>
      </c>
      <c r="F82" s="17" t="s">
        <v>33</v>
      </c>
      <c r="G82" s="17">
        <v>1</v>
      </c>
      <c r="H82" s="41">
        <v>2000</v>
      </c>
      <c r="I82" s="41">
        <f t="shared" si="4"/>
        <v>2400</v>
      </c>
      <c r="J82" s="19">
        <v>0</v>
      </c>
      <c r="K82" s="20">
        <f t="shared" si="5"/>
        <v>0</v>
      </c>
      <c r="L82" s="22" t="s">
        <v>18</v>
      </c>
      <c r="M82" s="57"/>
    </row>
    <row r="83" spans="1:13" s="38" customFormat="1" ht="93.75" x14ac:dyDescent="0.25">
      <c r="A83" s="12">
        <v>74</v>
      </c>
      <c r="B83" s="6" t="s">
        <v>117</v>
      </c>
      <c r="C83" s="12" t="s">
        <v>111</v>
      </c>
      <c r="D83" s="12" t="s">
        <v>109</v>
      </c>
      <c r="E83" s="40" t="s">
        <v>35</v>
      </c>
      <c r="F83" s="17" t="s">
        <v>32</v>
      </c>
      <c r="G83" s="17">
        <v>2</v>
      </c>
      <c r="H83" s="41">
        <v>2000</v>
      </c>
      <c r="I83" s="41">
        <f t="shared" si="4"/>
        <v>4800</v>
      </c>
      <c r="J83" s="19">
        <v>0</v>
      </c>
      <c r="K83" s="20">
        <f t="shared" si="5"/>
        <v>0</v>
      </c>
      <c r="L83" s="22" t="s">
        <v>18</v>
      </c>
      <c r="M83" s="57"/>
    </row>
    <row r="84" spans="1:13" s="38" customFormat="1" ht="93.75" x14ac:dyDescent="0.25">
      <c r="A84" s="12">
        <v>75</v>
      </c>
      <c r="B84" s="6" t="s">
        <v>118</v>
      </c>
      <c r="C84" s="12" t="s">
        <v>111</v>
      </c>
      <c r="D84" s="12" t="s">
        <v>110</v>
      </c>
      <c r="E84" s="40" t="s">
        <v>36</v>
      </c>
      <c r="F84" s="17" t="s">
        <v>34</v>
      </c>
      <c r="G84" s="17">
        <v>1</v>
      </c>
      <c r="H84" s="41">
        <v>2000</v>
      </c>
      <c r="I84" s="41">
        <f t="shared" si="4"/>
        <v>2400</v>
      </c>
      <c r="J84" s="19">
        <v>0</v>
      </c>
      <c r="K84" s="20">
        <f t="shared" si="5"/>
        <v>0</v>
      </c>
      <c r="L84" s="22" t="s">
        <v>18</v>
      </c>
      <c r="M84" s="58"/>
    </row>
    <row r="85" spans="1:13" customFormat="1" ht="34.9" customHeight="1" x14ac:dyDescent="0.25">
      <c r="A85" s="54" t="s">
        <v>9</v>
      </c>
      <c r="B85" s="55"/>
      <c r="C85" s="55"/>
      <c r="D85" s="55"/>
      <c r="E85" s="55"/>
      <c r="F85" s="55"/>
      <c r="G85" s="55"/>
      <c r="H85" s="55"/>
      <c r="I85" s="39">
        <f>SUM(I10:I84)</f>
        <v>3479307.6</v>
      </c>
      <c r="J85" s="37">
        <f>SUM(J10:J84)</f>
        <v>0</v>
      </c>
      <c r="K85" s="21">
        <f>SUM(K10:K84)</f>
        <v>0</v>
      </c>
      <c r="L85" s="6"/>
      <c r="M85" s="17"/>
    </row>
    <row r="86" spans="1:13" customFormat="1" ht="28.9" customHeight="1" x14ac:dyDescent="0.3">
      <c r="A86" s="2" t="s">
        <v>19</v>
      </c>
      <c r="B86" s="3"/>
      <c r="C86" s="3"/>
      <c r="D86" s="3"/>
      <c r="E86" s="3"/>
      <c r="F86" s="3"/>
      <c r="G86" s="15"/>
      <c r="H86" s="28"/>
      <c r="I86" s="28"/>
      <c r="J86" s="4"/>
      <c r="K86" s="4"/>
      <c r="L86" s="4"/>
      <c r="M86" s="4"/>
    </row>
    <row r="87" spans="1:13" customFormat="1" ht="23.45" customHeight="1" x14ac:dyDescent="0.3">
      <c r="A87" s="2" t="s">
        <v>20</v>
      </c>
      <c r="B87" s="3"/>
      <c r="C87" s="3"/>
      <c r="D87" s="3"/>
      <c r="E87" s="3"/>
      <c r="F87" s="3"/>
      <c r="G87" s="15"/>
      <c r="H87" s="28"/>
      <c r="I87" s="28"/>
      <c r="J87" s="4"/>
      <c r="K87" s="4"/>
      <c r="L87" s="4"/>
      <c r="M87" s="4"/>
    </row>
    <row r="88" spans="1:13" customFormat="1" ht="50.25" customHeight="1" x14ac:dyDescent="0.25">
      <c r="A88" s="50" t="s">
        <v>38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  <row r="89" spans="1:13" customFormat="1" ht="21" customHeight="1" x14ac:dyDescent="0.3">
      <c r="A89" s="2" t="s">
        <v>23</v>
      </c>
      <c r="B89" s="3"/>
      <c r="C89" s="3"/>
      <c r="D89" s="3"/>
      <c r="E89" s="3"/>
      <c r="F89" s="3"/>
      <c r="G89" s="3"/>
      <c r="H89" s="28"/>
      <c r="I89" s="28"/>
      <c r="J89" s="4"/>
      <c r="K89" s="4"/>
      <c r="L89" s="4"/>
      <c r="M89" s="4"/>
    </row>
    <row r="90" spans="1:13" customFormat="1" ht="20.25" x14ac:dyDescent="0.3">
      <c r="A90" s="2" t="s">
        <v>10</v>
      </c>
      <c r="B90" s="3"/>
      <c r="C90" s="3"/>
      <c r="D90" s="3"/>
      <c r="E90" s="3"/>
      <c r="F90" s="3"/>
      <c r="G90" s="3"/>
      <c r="H90" s="28"/>
      <c r="I90" s="28"/>
      <c r="J90" s="4"/>
      <c r="K90" s="4"/>
      <c r="L90" s="4"/>
      <c r="M90" s="4"/>
    </row>
    <row r="91" spans="1:13" customFormat="1" ht="20.25" x14ac:dyDescent="0.3">
      <c r="A91" s="2"/>
      <c r="B91" s="18" t="s">
        <v>11</v>
      </c>
      <c r="C91" s="3"/>
      <c r="D91" s="3"/>
      <c r="E91" s="3"/>
      <c r="F91" s="3"/>
      <c r="G91" s="3"/>
      <c r="H91" s="28"/>
      <c r="I91" s="28"/>
      <c r="J91" s="4"/>
      <c r="K91" s="4"/>
      <c r="L91" s="4"/>
      <c r="M91" s="4"/>
    </row>
    <row r="92" spans="1:13" customFormat="1" ht="51" customHeight="1" x14ac:dyDescent="0.25">
      <c r="A92" s="51" t="s">
        <v>29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</row>
    <row r="93" spans="1:13" customFormat="1" ht="56.25" customHeight="1" x14ac:dyDescent="0.25">
      <c r="A93" s="43" t="s">
        <v>30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 customFormat="1" ht="49.15" customHeight="1" x14ac:dyDescent="0.25">
      <c r="A94" s="43" t="s">
        <v>31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 customFormat="1" ht="42.6" customHeight="1" x14ac:dyDescent="0.25">
      <c r="A95" s="7"/>
      <c r="B95" s="2"/>
      <c r="C95" s="2"/>
      <c r="D95" s="2"/>
      <c r="E95" s="2"/>
      <c r="F95" s="2"/>
      <c r="G95" s="2"/>
      <c r="H95" s="29"/>
      <c r="I95" s="29"/>
      <c r="J95" s="2"/>
      <c r="K95" s="2"/>
      <c r="L95" s="2"/>
      <c r="M95" s="2"/>
    </row>
    <row r="96" spans="1:13" customFormat="1" ht="21" thickBot="1" x14ac:dyDescent="0.3">
      <c r="A96" s="44"/>
      <c r="B96" s="44"/>
      <c r="C96" s="44"/>
      <c r="D96" s="44"/>
      <c r="E96" s="44"/>
      <c r="F96" s="44"/>
      <c r="G96" s="2"/>
      <c r="H96" s="29"/>
      <c r="I96" s="29"/>
      <c r="J96" s="9"/>
      <c r="K96" s="9"/>
      <c r="L96" s="9"/>
      <c r="M96" s="9"/>
    </row>
    <row r="97" spans="1:70" customFormat="1" ht="20.25" x14ac:dyDescent="0.25">
      <c r="A97" s="45" t="s">
        <v>12</v>
      </c>
      <c r="B97" s="45"/>
      <c r="C97" s="45"/>
      <c r="D97" s="45"/>
      <c r="E97" s="45"/>
      <c r="F97" s="45"/>
      <c r="G97" s="2"/>
      <c r="H97" s="29"/>
      <c r="I97" s="29"/>
      <c r="J97" s="8" t="s">
        <v>21</v>
      </c>
      <c r="K97" s="8"/>
      <c r="L97" s="8"/>
      <c r="M97" s="8"/>
    </row>
    <row r="98" spans="1:70" customFormat="1" ht="20.25" x14ac:dyDescent="0.25">
      <c r="A98" s="7"/>
      <c r="B98" s="2"/>
      <c r="C98" s="2"/>
      <c r="D98" s="2"/>
      <c r="E98" s="2"/>
      <c r="F98" s="2"/>
      <c r="G98" s="2"/>
      <c r="H98" s="29"/>
      <c r="I98" s="29"/>
      <c r="J98" s="2"/>
      <c r="K98" s="2"/>
      <c r="L98" s="2"/>
      <c r="M98" s="2"/>
    </row>
    <row r="99" spans="1:70" customFormat="1" ht="21" thickBot="1" x14ac:dyDescent="0.3">
      <c r="A99" s="7"/>
      <c r="B99" s="2"/>
      <c r="C99" s="2"/>
      <c r="D99" s="2"/>
      <c r="E99" s="2"/>
      <c r="F99" s="2"/>
      <c r="G99" s="2"/>
      <c r="H99" s="29"/>
      <c r="I99" s="29"/>
      <c r="J99" s="9"/>
      <c r="K99" s="9"/>
      <c r="L99" s="9"/>
      <c r="M99" s="9"/>
    </row>
    <row r="100" spans="1:70" customFormat="1" ht="20.25" x14ac:dyDescent="0.25">
      <c r="A100" s="7"/>
      <c r="B100" s="2"/>
      <c r="C100" s="2"/>
      <c r="D100" s="2"/>
      <c r="E100" s="2"/>
      <c r="F100" s="2"/>
      <c r="G100" s="2"/>
      <c r="H100" s="29"/>
      <c r="I100" s="29"/>
      <c r="J100" s="8" t="s">
        <v>22</v>
      </c>
      <c r="K100" s="8"/>
      <c r="L100" s="8"/>
      <c r="M100" s="8"/>
    </row>
    <row r="101" spans="1:70" s="33" customFormat="1" ht="20.25" x14ac:dyDescent="0.25">
      <c r="H101" s="34"/>
      <c r="I101" s="34"/>
    </row>
    <row r="102" spans="1:70" s="11" customFormat="1" x14ac:dyDescent="0.25">
      <c r="A102" s="10"/>
      <c r="C102" s="10"/>
      <c r="F102" s="10"/>
      <c r="G102" s="10"/>
      <c r="H102" s="24"/>
      <c r="I102" s="24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</row>
    <row r="103" spans="1:70" s="11" customFormat="1" x14ac:dyDescent="0.25">
      <c r="A103" s="10"/>
      <c r="C103" s="10"/>
      <c r="F103" s="10"/>
      <c r="G103" s="10"/>
      <c r="H103" s="24"/>
      <c r="I103" s="24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</row>
    <row r="104" spans="1:70" s="11" customFormat="1" x14ac:dyDescent="0.25">
      <c r="A104" s="10"/>
      <c r="C104" s="10"/>
      <c r="F104" s="10"/>
      <c r="G104" s="10"/>
      <c r="H104" s="24"/>
      <c r="I104" s="24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</row>
    <row r="105" spans="1:70" s="11" customFormat="1" x14ac:dyDescent="0.25">
      <c r="A105" s="10"/>
      <c r="C105" s="10"/>
      <c r="F105" s="10"/>
      <c r="G105" s="10"/>
      <c r="H105" s="24"/>
      <c r="I105" s="24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</row>
    <row r="106" spans="1:70" s="11" customFormat="1" x14ac:dyDescent="0.25">
      <c r="A106" s="10"/>
      <c r="C106" s="10"/>
      <c r="F106" s="10"/>
      <c r="G106" s="10"/>
      <c r="H106" s="24"/>
      <c r="I106" s="24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</row>
    <row r="107" spans="1:70" s="11" customFormat="1" x14ac:dyDescent="0.25">
      <c r="A107" s="10"/>
      <c r="C107" s="10"/>
      <c r="F107" s="10"/>
      <c r="G107" s="10"/>
      <c r="H107" s="24"/>
      <c r="I107" s="24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</row>
    <row r="108" spans="1:70" s="11" customFormat="1" x14ac:dyDescent="0.25">
      <c r="A108" s="10"/>
      <c r="C108" s="10"/>
      <c r="F108" s="10"/>
      <c r="G108" s="10"/>
      <c r="H108" s="24"/>
      <c r="I108" s="24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</row>
    <row r="109" spans="1:70" s="11" customFormat="1" x14ac:dyDescent="0.25">
      <c r="A109" s="10"/>
      <c r="C109" s="10"/>
      <c r="F109" s="10"/>
      <c r="G109" s="10"/>
      <c r="H109" s="24"/>
      <c r="I109" s="24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</row>
    <row r="110" spans="1:70" s="11" customFormat="1" x14ac:dyDescent="0.25">
      <c r="A110" s="10"/>
      <c r="C110" s="10"/>
      <c r="F110" s="10"/>
      <c r="G110" s="10"/>
      <c r="H110" s="24"/>
      <c r="I110" s="24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</row>
    <row r="111" spans="1:70" s="11" customFormat="1" x14ac:dyDescent="0.25">
      <c r="A111" s="10"/>
      <c r="C111" s="10"/>
      <c r="F111" s="10"/>
      <c r="G111" s="10"/>
      <c r="H111" s="24"/>
      <c r="I111" s="24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</row>
    <row r="112" spans="1:70" s="11" customFormat="1" x14ac:dyDescent="0.25">
      <c r="A112" s="10"/>
      <c r="C112" s="10"/>
      <c r="F112" s="10"/>
      <c r="G112" s="10"/>
      <c r="H112" s="24"/>
      <c r="I112" s="24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</row>
    <row r="113" spans="1:70" s="11" customFormat="1" x14ac:dyDescent="0.25">
      <c r="A113" s="10"/>
      <c r="C113" s="10"/>
      <c r="F113" s="10"/>
      <c r="G113" s="10"/>
      <c r="H113" s="24"/>
      <c r="I113" s="24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</row>
    <row r="114" spans="1:70" s="11" customFormat="1" x14ac:dyDescent="0.25">
      <c r="A114" s="10"/>
      <c r="C114" s="10"/>
      <c r="F114" s="10"/>
      <c r="G114" s="10"/>
      <c r="H114" s="24"/>
      <c r="I114" s="24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</row>
    <row r="115" spans="1:70" s="11" customFormat="1" x14ac:dyDescent="0.25">
      <c r="A115" s="10"/>
      <c r="C115" s="10"/>
      <c r="F115" s="10"/>
      <c r="G115" s="10"/>
      <c r="H115" s="24"/>
      <c r="I115" s="24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</row>
    <row r="116" spans="1:70" s="11" customFormat="1" x14ac:dyDescent="0.25">
      <c r="A116" s="10"/>
      <c r="C116" s="10"/>
      <c r="F116" s="10"/>
      <c r="G116" s="10"/>
      <c r="H116" s="24"/>
      <c r="I116" s="24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</row>
    <row r="117" spans="1:70" s="11" customFormat="1" x14ac:dyDescent="0.25">
      <c r="A117" s="10"/>
      <c r="C117" s="10"/>
      <c r="F117" s="10"/>
      <c r="G117" s="10"/>
      <c r="H117" s="24"/>
      <c r="I117" s="24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</row>
    <row r="118" spans="1:70" s="11" customFormat="1" x14ac:dyDescent="0.25">
      <c r="A118" s="10"/>
      <c r="C118" s="10"/>
      <c r="F118" s="10"/>
      <c r="G118" s="10"/>
      <c r="H118" s="24"/>
      <c r="I118" s="24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</row>
    <row r="119" spans="1:70" s="11" customFormat="1" x14ac:dyDescent="0.25">
      <c r="A119" s="10"/>
      <c r="C119" s="10"/>
      <c r="F119" s="10"/>
      <c r="G119" s="10"/>
      <c r="H119" s="24"/>
      <c r="I119" s="24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</row>
    <row r="120" spans="1:70" s="11" customFormat="1" x14ac:dyDescent="0.25">
      <c r="A120" s="10"/>
      <c r="C120" s="10"/>
      <c r="F120" s="10"/>
      <c r="G120" s="10"/>
      <c r="H120" s="24"/>
      <c r="I120" s="24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</row>
    <row r="121" spans="1:70" s="11" customFormat="1" x14ac:dyDescent="0.25">
      <c r="A121" s="10"/>
      <c r="C121" s="10"/>
      <c r="F121" s="10"/>
      <c r="G121" s="10"/>
      <c r="H121" s="24"/>
      <c r="I121" s="24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</row>
    <row r="122" spans="1:70" s="11" customFormat="1" x14ac:dyDescent="0.25">
      <c r="A122" s="10"/>
      <c r="C122" s="10"/>
      <c r="F122" s="10"/>
      <c r="G122" s="10"/>
      <c r="H122" s="24"/>
      <c r="I122" s="24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</row>
    <row r="123" spans="1:70" s="11" customFormat="1" x14ac:dyDescent="0.25">
      <c r="A123" s="10"/>
      <c r="C123" s="10"/>
      <c r="F123" s="10"/>
      <c r="G123" s="10"/>
      <c r="H123" s="24"/>
      <c r="I123" s="24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</row>
    <row r="124" spans="1:70" s="11" customFormat="1" x14ac:dyDescent="0.25">
      <c r="A124" s="10"/>
      <c r="C124" s="10"/>
      <c r="F124" s="10"/>
      <c r="G124" s="10"/>
      <c r="H124" s="24"/>
      <c r="I124" s="24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</row>
    <row r="125" spans="1:70" s="11" customFormat="1" x14ac:dyDescent="0.25">
      <c r="A125" s="10"/>
      <c r="C125" s="10"/>
      <c r="F125" s="10"/>
      <c r="G125" s="10"/>
      <c r="H125" s="24"/>
      <c r="I125" s="24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</row>
    <row r="126" spans="1:70" s="11" customFormat="1" x14ac:dyDescent="0.25">
      <c r="A126" s="10"/>
      <c r="C126" s="10"/>
      <c r="F126" s="10"/>
      <c r="G126" s="10"/>
      <c r="H126" s="24"/>
      <c r="I126" s="24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</row>
    <row r="127" spans="1:70" s="11" customFormat="1" x14ac:dyDescent="0.25">
      <c r="A127" s="10"/>
      <c r="C127" s="10"/>
      <c r="F127" s="10"/>
      <c r="G127" s="10"/>
      <c r="H127" s="24"/>
      <c r="I127" s="24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</row>
    <row r="128" spans="1:70" s="11" customFormat="1" x14ac:dyDescent="0.25">
      <c r="A128" s="10"/>
      <c r="C128" s="10"/>
      <c r="F128" s="10"/>
      <c r="G128" s="10"/>
      <c r="H128" s="24"/>
      <c r="I128" s="24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</row>
    <row r="129" spans="1:70" s="11" customFormat="1" x14ac:dyDescent="0.25">
      <c r="A129" s="10"/>
      <c r="C129" s="10"/>
      <c r="F129" s="10"/>
      <c r="G129" s="10"/>
      <c r="H129" s="24"/>
      <c r="I129" s="24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</row>
    <row r="130" spans="1:70" s="11" customFormat="1" x14ac:dyDescent="0.25">
      <c r="A130" s="10"/>
      <c r="C130" s="10"/>
      <c r="F130" s="10"/>
      <c r="G130" s="10"/>
      <c r="H130" s="24"/>
      <c r="I130" s="24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</row>
    <row r="131" spans="1:70" s="11" customFormat="1" x14ac:dyDescent="0.25">
      <c r="A131" s="10"/>
      <c r="C131" s="10"/>
      <c r="F131" s="10"/>
      <c r="G131" s="10"/>
      <c r="H131" s="24"/>
      <c r="I131" s="24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</row>
    <row r="132" spans="1:70" s="11" customFormat="1" x14ac:dyDescent="0.25">
      <c r="A132" s="10"/>
      <c r="C132" s="10"/>
      <c r="F132" s="10"/>
      <c r="G132" s="10"/>
      <c r="H132" s="24"/>
      <c r="I132" s="24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</row>
    <row r="133" spans="1:70" s="11" customFormat="1" x14ac:dyDescent="0.25">
      <c r="A133" s="10"/>
      <c r="C133" s="10"/>
      <c r="F133" s="10"/>
      <c r="G133" s="10"/>
      <c r="H133" s="24"/>
      <c r="I133" s="24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</row>
    <row r="134" spans="1:70" s="11" customFormat="1" x14ac:dyDescent="0.25">
      <c r="A134" s="10"/>
      <c r="C134" s="10"/>
      <c r="F134" s="10"/>
      <c r="G134" s="10"/>
      <c r="H134" s="24"/>
      <c r="I134" s="24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</row>
    <row r="135" spans="1:70" s="11" customFormat="1" x14ac:dyDescent="0.25">
      <c r="A135" s="10"/>
      <c r="C135" s="10"/>
      <c r="F135" s="10"/>
      <c r="G135" s="10"/>
      <c r="H135" s="24"/>
      <c r="I135" s="24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</row>
    <row r="136" spans="1:70" s="11" customFormat="1" x14ac:dyDescent="0.25">
      <c r="A136" s="10"/>
      <c r="C136" s="10"/>
      <c r="F136" s="10"/>
      <c r="G136" s="10"/>
      <c r="H136" s="24"/>
      <c r="I136" s="24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</row>
    <row r="137" spans="1:70" s="11" customFormat="1" x14ac:dyDescent="0.25">
      <c r="A137" s="10"/>
      <c r="C137" s="10"/>
      <c r="F137" s="10"/>
      <c r="G137" s="10"/>
      <c r="H137" s="24"/>
      <c r="I137" s="24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</row>
    <row r="138" spans="1:70" s="31" customFormat="1" x14ac:dyDescent="0.25">
      <c r="A138" s="30"/>
      <c r="C138" s="30"/>
      <c r="F138" s="30"/>
      <c r="G138" s="30"/>
      <c r="H138" s="32"/>
      <c r="I138" s="32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</sheetData>
  <sortState ref="A10:BR197">
    <sortCondition ref="B10:B197"/>
  </sortState>
  <mergeCells count="15">
    <mergeCell ref="A2:D2"/>
    <mergeCell ref="A94:M94"/>
    <mergeCell ref="A96:F96"/>
    <mergeCell ref="A97:F97"/>
    <mergeCell ref="A3:M3"/>
    <mergeCell ref="A4:M4"/>
    <mergeCell ref="A5:M5"/>
    <mergeCell ref="A6:M6"/>
    <mergeCell ref="A7:M7"/>
    <mergeCell ref="A88:M88"/>
    <mergeCell ref="A93:M93"/>
    <mergeCell ref="A92:M92"/>
    <mergeCell ref="J8:K8"/>
    <mergeCell ref="A85:H85"/>
    <mergeCell ref="M10:M84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2022-02-17T06:50:48Z</dcterms:modified>
</cp:coreProperties>
</file>