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59 продажа в ЗР (масовка)\01. Документы для размещения\"/>
    </mc:Choice>
  </mc:AlternateContent>
  <bookViews>
    <workbookView xWindow="0" yWindow="0" windowWidth="28800" windowHeight="12300"/>
  </bookViews>
  <sheets>
    <sheet name="заявка " sheetId="3" r:id="rId1"/>
  </sheets>
  <definedNames>
    <definedName name="_xlnm._FilterDatabase" localSheetId="0" hidden="1">'заявка '!$A$9:$BP$156</definedName>
  </definedNames>
  <calcPr calcId="162913"/>
</workbook>
</file>

<file path=xl/calcChain.xml><?xml version="1.0" encoding="utf-8"?>
<calcChain xmlns="http://schemas.openxmlformats.org/spreadsheetml/2006/main">
  <c r="K145" i="3" l="1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0" i="3"/>
  <c r="K94" i="3" l="1"/>
  <c r="K91" i="3"/>
  <c r="K85" i="3"/>
  <c r="K58" i="3"/>
  <c r="K57" i="3"/>
  <c r="K53" i="3"/>
  <c r="K48" i="3"/>
  <c r="K47" i="3"/>
  <c r="K42" i="3"/>
  <c r="K93" i="3"/>
  <c r="K92" i="3"/>
  <c r="K90" i="3"/>
  <c r="K89" i="3"/>
  <c r="K88" i="3"/>
  <c r="K82" i="3" l="1"/>
  <c r="K81" i="3"/>
  <c r="K80" i="3"/>
  <c r="K79" i="3"/>
  <c r="K78" i="3"/>
  <c r="K77" i="3"/>
  <c r="K76" i="3"/>
  <c r="K75" i="3"/>
  <c r="K74" i="3"/>
  <c r="K35" i="3"/>
  <c r="K27" i="3"/>
  <c r="K26" i="3"/>
  <c r="K25" i="3"/>
  <c r="K24" i="3"/>
  <c r="K23" i="3"/>
  <c r="K65" i="3"/>
  <c r="K49" i="3"/>
  <c r="K56" i="3"/>
  <c r="K54" i="3"/>
  <c r="K70" i="3"/>
  <c r="K64" i="3"/>
  <c r="K87" i="3"/>
  <c r="K44" i="3"/>
  <c r="K52" i="3"/>
  <c r="K69" i="3"/>
  <c r="K28" i="3"/>
  <c r="K46" i="3"/>
  <c r="K72" i="3"/>
  <c r="K59" i="3"/>
  <c r="K55" i="3"/>
  <c r="K18" i="3"/>
  <c r="K50" i="3"/>
  <c r="K37" i="3"/>
  <c r="K41" i="3"/>
  <c r="K40" i="3"/>
  <c r="K43" i="3"/>
  <c r="K36" i="3"/>
  <c r="K14" i="3"/>
  <c r="K51" i="3"/>
  <c r="K86" i="3"/>
  <c r="K45" i="3"/>
  <c r="K68" i="3"/>
  <c r="K39" i="3"/>
  <c r="K29" i="3"/>
  <c r="K73" i="3"/>
  <c r="K13" i="3"/>
  <c r="K84" i="3"/>
  <c r="K63" i="3"/>
  <c r="K17" i="3"/>
  <c r="K16" i="3"/>
  <c r="K30" i="3"/>
  <c r="K62" i="3"/>
  <c r="K12" i="3"/>
  <c r="K83" i="3"/>
  <c r="K38" i="3"/>
  <c r="K31" i="3"/>
  <c r="K33" i="3"/>
  <c r="K61" i="3"/>
  <c r="K34" i="3"/>
  <c r="K60" i="3"/>
  <c r="K10" i="3"/>
  <c r="K15" i="3"/>
  <c r="K21" i="3"/>
  <c r="K19" i="3"/>
  <c r="K67" i="3"/>
  <c r="K20" i="3"/>
  <c r="K71" i="3"/>
  <c r="K32" i="3"/>
  <c r="K22" i="3"/>
  <c r="K11" i="3"/>
  <c r="K66" i="3"/>
  <c r="I146" i="3" l="1"/>
  <c r="J146" i="3" l="1"/>
  <c r="K146" i="3" l="1"/>
</calcChain>
</file>

<file path=xl/sharedStrings.xml><?xml version="1.0" encoding="utf-8"?>
<sst xmlns="http://schemas.openxmlformats.org/spreadsheetml/2006/main" count="873" uniqueCount="228">
  <si>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</si>
  <si>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</si>
  <si>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</si>
  <si>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</si>
  <si>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</si>
  <si>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</si>
  <si>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</si>
  <si>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</si>
  <si>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</si>
  <si>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</si>
  <si>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</si>
  <si>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</si>
  <si>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</si>
  <si>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</si>
  <si>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</si>
  <si>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</si>
  <si>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</si>
  <si>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</si>
  <si>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</si>
  <si>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</si>
  <si>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</si>
  <si>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</si>
  <si>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</si>
  <si>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</si>
  <si>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</si>
  <si>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</si>
  <si>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</si>
  <si>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</si>
  <si>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</si>
  <si>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</si>
  <si>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>EA</t>
  </si>
  <si>
    <t>EXP-5367</t>
  </si>
  <si>
    <t>EXP-5380</t>
  </si>
  <si>
    <t>EXP-7394</t>
  </si>
  <si>
    <t>ЗР</t>
  </si>
  <si>
    <t>Монитор динамического давления</t>
  </si>
  <si>
    <t>Редуктор ISV960141701</t>
  </si>
  <si>
    <t>Подшипник низкой скорости ISV960141702 ....</t>
  </si>
  <si>
    <t>Подшипник низкой скорости ISV960141703....</t>
  </si>
  <si>
    <t>Подушки для упорных подшипников ISV960141706 ....</t>
  </si>
  <si>
    <t>Термоэлементы ISV960141709 ....</t>
  </si>
  <si>
    <t>Вал SBQ08411....</t>
  </si>
  <si>
    <t>Вкладыш SBR66101</t>
  </si>
  <si>
    <t>Центральный процессор открытого контроллера 1747-OCEDCBA/A . Новый  номер 64/52004051/1 (Максимо1021140)</t>
  </si>
  <si>
    <t>ВставкаВставка....</t>
  </si>
  <si>
    <t>Костюм зимний мужской, логотип КТК-Р ткань ОП и антистат с утеплителем (тип А), комплект: куртка, полукомбинезон, утепленный жилет. Размер 48-50, рост 170-176</t>
  </si>
  <si>
    <t>Костюм зимний мужской, логотип КТК-Р ткань ОП и антистат с утеплителем (тип А), комплект: куртка, полукомбинезон, утепленный жилет. Размер 48-50, рост 182-188</t>
  </si>
  <si>
    <t>Костюм зимний мужской, логотип КТК-Р ткань ОП и антистат с утеплителем (тип А), комплект: куртка, полукомбинезон, утепленный жилет. Размер 56-58, рост 170-176</t>
  </si>
  <si>
    <t>Костюм зимний мужской, логотип КТК-Р ткань ОП и антистат с утеплителем (тип А), комплект: куртка, полукомбинезон, утепленный жилет. Размер 56-58, рост 182-188</t>
  </si>
  <si>
    <t>Костюм зимний мужской, логотип КТК-Р ткань ОП и антистат с утеплителем (тип А), комплект: куртка, полукомбинезон, утепленный жилет. Размер 60-62, рост 182-188</t>
  </si>
  <si>
    <t>Костюм зимний мужской, логотип КТК-Р ткань ОП и антистат с утеплителем (тип А), комплект: куртка, полукомбинезон, утепленный жилет. Размер 52-54, рост 182-188</t>
  </si>
  <si>
    <t>Уплотнительное кольцо под распылители основной горелки</t>
  </si>
  <si>
    <t>Крыльчатка.</t>
  </si>
  <si>
    <t>Разделительное кольцо кожуха SBR34225</t>
  </si>
  <si>
    <t>Стойка СВ-105-5</t>
  </si>
  <si>
    <t>Шкаф АН-1 распределительный взрывозащищенный (Соединение электрощитовой с узлом качества)</t>
  </si>
  <si>
    <t>Кабельный ввод 1/2"  type 10</t>
  </si>
  <si>
    <t>Клапан регулирующий 2"ET WCC ANSI 600. Привод клапана электрический взрывозащ. В комплекте с  ответ. фланцем и прокладкой</t>
  </si>
  <si>
    <t>Кольцо упорное</t>
  </si>
  <si>
    <t>Подшипник (маслонасос)</t>
  </si>
  <si>
    <t>Элемент фильтрующий РЕГОТМАС ТУ3689-003-2636-1511-94</t>
  </si>
  <si>
    <t>Наружное неподвижное кольцевое уплотнение в сборе поз.1Х</t>
  </si>
  <si>
    <t>RG 2000 для модели NP150-92/72+RG2000</t>
  </si>
  <si>
    <t>Hewlett-Packard Ноутбук HP 2510p [RU537EA]</t>
  </si>
  <si>
    <t>Комплект уплотнительных колец для клапана ARC серии 9200</t>
  </si>
  <si>
    <t>Искробезопасный барьер</t>
  </si>
  <si>
    <t>Костюм зимний мужской, логотип КТК-Р ткань ОП и антистат с утеплителем (тип А), комплект: куртка, полукомбинезон, утепленный жилет. Размер 52-54, рост 194-200</t>
  </si>
  <si>
    <t>Костюм зимний мужской, логотип КТК-Р ткань ОП и антистат с утеплителем (тип А), комплект: куртка, ПК, утепленный жилет. Размер 56-58, рост 194-200</t>
  </si>
  <si>
    <t>Док-станция HP Docking Station Basic WKS 150W (KQ751AA#ABB)</t>
  </si>
  <si>
    <t>Док-станция HP 230 Вт [VB043AA] (for 8440p, 8540p, 8540w)</t>
  </si>
  <si>
    <t>Костюм зимний мужской, логотип КТК-Р ткань ОП и антистат с утеплителем (тип А), комплект: куртка, полукомбинезон, утепленный жилет. Размер 52-54, рост 170-176</t>
  </si>
  <si>
    <t>Костюм утепленный мужской с логотипом-вышивкой КТК-P из смешанных тканей для защиты от нефти и нефтепродуктов тип А (согласно техническому описанию)</t>
  </si>
  <si>
    <t>Горизонтальная лицевая панель для короба T70, для чертырех Mini-Com модулей, белая</t>
  </si>
  <si>
    <t>Док-станция НP Docking Station 230W</t>
  </si>
  <si>
    <t>Компактный ПК HP H5U30EA: HP 800ED SFF i74770 256G 8.0G 39 PC</t>
  </si>
  <si>
    <t>Костюм зимний мужской, логотип КТК-Р ткань ОП и антистат с утеплителем (тип ИТР), комплект: куртка, полукомбинезон. Размер 48-50, рост 158-164</t>
  </si>
  <si>
    <t>Костюм зимний мужской, логотип КТК-Р ткань ОП и антистат с утеплителем (тип ИТР), комплект: куртка, полукомбинезон,размер 44-46, рост 170-176</t>
  </si>
  <si>
    <t>Костюм зимний мужской, логотип КТК-Р ткань ОП и антистат с утеплителем (тип ИТР), комплект: куртка, полукомбинезон. Размер 48-50, рост 170-176</t>
  </si>
  <si>
    <t>Костюм зимний мужской, логотип КТК-Р ткань ОП и антистат с утеплителем (тип ИТР), комплект: куртка, полукомбинезон. Размер 56-58, рост 170-176</t>
  </si>
  <si>
    <t>Костюм зимний мужской, логотип КТК-Р ткань ОП и антистат с утеплителем (тип ИТР), комплект: куртка, полукомбинезон. Размер 52-54, рост 182-188</t>
  </si>
  <si>
    <t>Костюм зимний мужской, логотип КТК-Р ткань ОП и антистат с утеплителем (тип ИТР), комплект: куртка, полукомбинезон. Размер 56-58, рост 182-188</t>
  </si>
  <si>
    <t>Костюм утепленный мужской с логотипом-вышивкой КТК-P из смешанных тканей для защиты от нефти и нефтепродуктов «Каспий»</t>
  </si>
  <si>
    <t>Костюм зимний женский, логотип КТК-Р ткань ОП и антистат с утеплителем (тип ИТР), комплект: куртка, полукомбинезон, размер 44-46, рост 158-164</t>
  </si>
  <si>
    <t>Костюм зимний женский, логотип КТК-Р ткань ОП и антистат с утеплителем (тип ИТР), комплект: куртка, полукомбинезон Размер 48-50 рост 170-176</t>
  </si>
  <si>
    <t>Костюм утепленный женский с логотипом-вышивкой «КТК-P» из смешанных тканей , комплект куртка+полукомбинезон (тип   для ИТР), размер 44-46, рост 170-176</t>
  </si>
  <si>
    <t>Костюм зимний женский, логотип КТК-Р ткань ОП и антистат с утеплителем (тип ИТР), комплект: куртка, полукомбинезон. Размер 44-46 рост 146-152</t>
  </si>
  <si>
    <t>Костюм зимний женский, логотип КТК-Р ткань ОП и антистат с утеплителем (тип ИТР), комплект: куртка, полукомбинезон. размер 48-50 рост 158-164</t>
  </si>
  <si>
    <t>Костюм зимний женский, логотип КТК-Р ткань ОП и антистат с утеплителем (тип ИТР), комплект: куртка, полукомбинезон. Размер 52-54 рост 170-176</t>
  </si>
  <si>
    <t>Костюм зимний женский, логотип КТК-Р ткань МВО и антистат с утеплителем (тип ИТР), комплект: куртка, полукомбинезон. Размер 48-50 рост 170-176</t>
  </si>
  <si>
    <t>Костюм зимний мужской, логотип КТК-Р ткань ОП и антистат с утеплителем (тип А), комплект: куртка, полукомбинезон, утепленный жилет. Размер 48-50, рост 194-200</t>
  </si>
  <si>
    <t>Мотопомпа</t>
  </si>
  <si>
    <t>Насосный агрегат самовсасывающий АНС-130Д</t>
  </si>
  <si>
    <t>Нефтесборщик порогового типа НСП-8Г с гидростанцией (25 м3/час)</t>
  </si>
  <si>
    <t>Насосная установка УОДН 120-100-65 (36757)</t>
  </si>
  <si>
    <t>Мотор лодочный водометный Mercury 40 для лодки Мастер 500 (60л.сил)</t>
  </si>
  <si>
    <t>Устройство для перекрытия патрубков 'Пакер' ППП-50</t>
  </si>
  <si>
    <t>Приспособление для разметки катушек Ду1000</t>
  </si>
  <si>
    <t>Провод ВЛ-6 кВ МЕ-12 (демонтированный)</t>
  </si>
  <si>
    <t>Тестер (мультиметр цифровой специализированный) 43313.1</t>
  </si>
  <si>
    <t>Приспособление для резки кабеля (кабелерез) диам.0</t>
  </si>
  <si>
    <t>Брюки мужские</t>
  </si>
  <si>
    <t>Прокладка спирально-навитая диам.1016 мм</t>
  </si>
  <si>
    <t>Костюм мужской мод. «Каспий», из смешанных тканей с огнезащитной пропиткой, на утепляющей прокладке, с логотипом-вышивкой «КТК-Р» 48-50, 182-188 Комплект (куртка+полукомбинезон)</t>
  </si>
  <si>
    <t>Костюм женский мод. «Ладога», из смешанных тканей с огнезащитной пропиткой, на утепляющей прокладке, с логотипом-вышивкой «КТК-Р» 44-46, 170-176 Комплект (куртка+брюки)</t>
  </si>
  <si>
    <t>Лампа DULUX S 9W/840 (G23) арт.4008321580733</t>
  </si>
  <si>
    <t>Стартер SТ 111, 4...80W, ER, 220В</t>
  </si>
  <si>
    <t>Лампа HQL 250W, E40</t>
  </si>
  <si>
    <t>Балласт HELVAR EL2x58ngn</t>
  </si>
  <si>
    <t>Лампа SYLVANIA F 58W/54-765 G13 D26mm 1500mm</t>
  </si>
  <si>
    <t>Лампа ЛОН 230В 95Вт Е27</t>
  </si>
  <si>
    <t>Патрон Е40 керамический</t>
  </si>
  <si>
    <t>Лампа накаливания  60 Вт</t>
  </si>
  <si>
    <t>Коробка соединительная с отводом конденсата, маркировка взрывозащиты 2ExeIICT6, клеммы: 35 шт., тип UK3 N</t>
  </si>
  <si>
    <t>1701/30-01</t>
  </si>
  <si>
    <t>SP103243</t>
  </si>
  <si>
    <t>SP103245</t>
  </si>
  <si>
    <t>SP103247</t>
  </si>
  <si>
    <t>SP103260</t>
  </si>
  <si>
    <t>SBQ08411</t>
  </si>
  <si>
    <t>SBR66101</t>
  </si>
  <si>
    <t>CT94730/01</t>
  </si>
  <si>
    <t>B901872-0314</t>
  </si>
  <si>
    <t>RW22345A</t>
  </si>
  <si>
    <t>SDR50806Z</t>
  </si>
  <si>
    <t>SBR34225</t>
  </si>
  <si>
    <t>СВ-105-5</t>
  </si>
  <si>
    <t>AH-1</t>
  </si>
  <si>
    <t>1/2"  type 10</t>
  </si>
  <si>
    <t>3138192</t>
  </si>
  <si>
    <t>3.285.049-01</t>
  </si>
  <si>
    <t>3.285.049-02</t>
  </si>
  <si>
    <t>3.285.049-03</t>
  </si>
  <si>
    <t>664-1-23</t>
  </si>
  <si>
    <t>B901802-4319</t>
  </si>
  <si>
    <t>RU537EA</t>
  </si>
  <si>
    <t>MTL5061</t>
  </si>
  <si>
    <t>KQ751AA#ABB</t>
  </si>
  <si>
    <t>VB043AA</t>
  </si>
  <si>
    <t>Размер 60-62, рост 182-188</t>
  </si>
  <si>
    <t>T70FH4WH</t>
  </si>
  <si>
    <t>A7E34AA#ABB</t>
  </si>
  <si>
    <t>H5U30EA</t>
  </si>
  <si>
    <t>Размер 52-54, рост 170-176</t>
  </si>
  <si>
    <t>Размер 52-54, рост 182-188</t>
  </si>
  <si>
    <t>Размер 56-58, рост 170-176</t>
  </si>
  <si>
    <t>MPD3072SFE</t>
  </si>
  <si>
    <t>SТ 111, 4...80W, ER, 220В</t>
  </si>
  <si>
    <t>HQL 250W, E40</t>
  </si>
  <si>
    <t>EL2x58ngn</t>
  </si>
  <si>
    <t>F 58W/54-765 G13</t>
  </si>
  <si>
    <t>ЛОН 230В 95Вт Е27</t>
  </si>
  <si>
    <t>SET</t>
  </si>
  <si>
    <t>KM</t>
  </si>
  <si>
    <t>n/a</t>
  </si>
  <si>
    <t>ЗН16</t>
  </si>
  <si>
    <t>Внешний модуль 64/51031006/4</t>
  </si>
  <si>
    <t>Стартер S10, 4-65W, 220-240Vac</t>
  </si>
  <si>
    <t>Анкерный штырь</t>
  </si>
  <si>
    <t>Комплект регулировочных прокладок</t>
  </si>
  <si>
    <t>Лампа Sylvania 58W/154 арт.1440</t>
  </si>
  <si>
    <t>Крепежная проволока - 16SWG INCALLOY DS</t>
  </si>
  <si>
    <t>Комплект мягких уплотнений</t>
  </si>
  <si>
    <t>Уплотнения корпуса</t>
  </si>
  <si>
    <t>Комплект уплотнений</t>
  </si>
  <si>
    <t>Сервисный комплект</t>
  </si>
  <si>
    <t>Комплект запчастей</t>
  </si>
  <si>
    <t>Пружинная гайка привода</t>
  </si>
  <si>
    <t>Механическое уплотнение</t>
  </si>
  <si>
    <t>Комплект втулок GLACIER BUSHES 6</t>
  </si>
  <si>
    <t>Комплект втулок GLACIER BUSHES 4</t>
  </si>
  <si>
    <t>Комплект втулок GLACIER BUSHES 5</t>
  </si>
  <si>
    <t>Комплект мягких уплотнений - PTFE</t>
  </si>
  <si>
    <t>Основной корпус + нормально закрытый блок</t>
  </si>
  <si>
    <t>Лампа TL-D 18W/54-765 G13 T8 Philips 872790081578800</t>
  </si>
  <si>
    <t>Фильтр воздушный плоский G2  (составной 310*600 компл.)</t>
  </si>
  <si>
    <t>Фильтр воздушный плоский G2  (составной 700*700 компл.)</t>
  </si>
  <si>
    <t>Фильтр воздушный карманный F7   (составной 700*700 компл.)</t>
  </si>
  <si>
    <t>Фильтр воздушный плоский G2 (составной 310*600 компл.)</t>
  </si>
  <si>
    <t>Фильтр воздушный карманный F7  (составной 310*600 компл.)</t>
  </si>
  <si>
    <t>Лампа люминесцентная L 58W/765 G13 OSRAM смол. 4008321959850/4052899352872</t>
  </si>
  <si>
    <t xml:space="preserve">ЭПРА ETL-418-А2 4х18Вт Т8/G13 </t>
  </si>
  <si>
    <t xml:space="preserve">Лампа газоразрядная ДРЛ 250 М </t>
  </si>
  <si>
    <t>Лоток кабельный шириной 470мм</t>
  </si>
  <si>
    <t>Лоток кабельный шириной 12" (3</t>
  </si>
  <si>
    <t>Кронштейн  для крепления торца лотка шириной 12 (317 мм) к стене</t>
  </si>
  <si>
    <t xml:space="preserve">Скоба для крепления лотка 470 </t>
  </si>
  <si>
    <t>Комплект соединителей для лотк</t>
  </si>
  <si>
    <t>Лоток перфорированный, прямая секция, из оцинкованной стали длиной 2 м, шириной 400 мм</t>
  </si>
  <si>
    <t>Лоток перфорированный секция угловая для поворота трассы лотков на 90 градусов в горизонтальной плоскости из оцинкованной стали, шириной 400 мм</t>
  </si>
  <si>
    <t>Лоток перфорированный секция Т-образная из оцинкованной стали, шириной 400 мм</t>
  </si>
  <si>
    <t>Лоток перфорированный, прямая секция, из оцинкованной стали длиной 2 м, шириной 200 мм</t>
  </si>
  <si>
    <t>Лоток перфорированный секция угловая для поворота трассы лотков на 90  градусов в горизонтальной плоскости из оцинкованной стали шириной 200 мм</t>
  </si>
  <si>
    <t>Лоток перфорированный секция Т-образная из оцинкованной стали, шириной 200 мм</t>
  </si>
  <si>
    <t>Соединитель лотковый, оцинкованный LP 1000</t>
  </si>
  <si>
    <t>Стойка кабельная, оцинкованная, h=400 мм, К1150ц</t>
  </si>
  <si>
    <t>Полка кабельная, оцинкованная, К1163</t>
  </si>
  <si>
    <t>Скоба для крепления кабельных стоек, оцинкованная, К1157</t>
  </si>
  <si>
    <t>Перемычка для заземления металлических конструкций ПГ С25-900</t>
  </si>
  <si>
    <t xml:space="preserve">Лампа накаливания галогенная, </t>
  </si>
  <si>
    <t>Лампа люминесцентная, с термок</t>
  </si>
  <si>
    <t>EXP-5581</t>
  </si>
  <si>
    <t>EXP-5582</t>
  </si>
  <si>
    <t>EXP-5585</t>
  </si>
  <si>
    <t>EXP-5586</t>
  </si>
  <si>
    <t>EXP-5588</t>
  </si>
  <si>
    <t>EXP-6275</t>
  </si>
  <si>
    <t>EXP-6276</t>
  </si>
  <si>
    <t>EXP-6277</t>
  </si>
  <si>
    <t>EXP-6278</t>
  </si>
  <si>
    <t>EXP-6279</t>
  </si>
  <si>
    <t>EXP-6280</t>
  </si>
  <si>
    <t>EXP-6281</t>
  </si>
  <si>
    <t>EXP-6282</t>
  </si>
  <si>
    <t>EXP-6285</t>
  </si>
  <si>
    <t>EXP-6286</t>
  </si>
  <si>
    <t>EXP-6291</t>
  </si>
  <si>
    <t>EXP-6851</t>
  </si>
  <si>
    <t>EXP-6853</t>
  </si>
  <si>
    <t>EXP-6906</t>
  </si>
  <si>
    <t>ЗН17</t>
  </si>
  <si>
    <t>ЗН12</t>
  </si>
  <si>
    <t>ЗН13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</si>
  <si>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</si>
  <si>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</si>
  <si>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2. Предложение Покупателя должно включать все позиции тендера</t>
  </si>
  <si>
    <t>Закупка № 0084-PROC-2022 Реализация механо-технологической продукции и СИЗ  Западного Региона / 
Purchase № 0084-PROC-2022 Sales of personal protective equipment and mechanical products of the West Region</t>
  </si>
  <si>
    <t xml:space="preserve">Склад НПС Кропоткинская 
РФ, Краснодарский край, Кавказский район. 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</si>
  <si>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 НПС Кропоткинская РФ, Краснодарский край, Кавказский район.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</si>
</sst>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10" fillId="0" borderId="6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0"/>
  <sheetViews>
    <sheetView tabSelected="1" topLeftCell="A121" zoomScale="55" zoomScaleNormal="55" workbookViewId="0">
      <selection activeCell="D138" sqref="D138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113.5703125" style="6" customWidth="1"/>
    <col min="5" max="5" width="30.5703125" style="6" customWidth="1"/>
    <col min="6" max="6" width="17.42578125" style="12" customWidth="1"/>
    <col min="7" max="7" width="20.42578125" style="12" bestFit="1" customWidth="1"/>
    <col min="8" max="8" width="23.85546875" style="26" customWidth="1"/>
    <col min="9" max="9" width="27.5703125" style="26" customWidth="1"/>
    <col min="10" max="11" width="19.28515625" style="6" customWidth="1"/>
    <col min="12" max="12" width="18" style="6" customWidth="1"/>
    <col min="13" max="13" width="28" style="6" customWidth="1"/>
    <col min="14" max="14" width="8.85546875" customWidth="1"/>
    <col min="15" max="15" width="11.42578125" hidden="1" customWidth="1"/>
    <col min="16" max="16" width="20.5703125" customWidth="1"/>
    <col min="17" max="68" width="8.85546875" customWidth="1"/>
    <col min="69" max="16384" width="9.140625" style="6"/>
  </cols>
  <sheetData>
    <row r="1" spans="1:68" ht="20.25" x14ac:dyDescent="0.25">
      <c r="A1" s="10"/>
      <c r="B1" s="11"/>
      <c r="C1" s="10"/>
      <c r="D1" s="11"/>
      <c r="E1" s="11"/>
      <c r="F1" s="10"/>
      <c r="G1" s="10"/>
      <c r="H1" s="24"/>
      <c r="I1" s="24"/>
      <c r="J1" s="11"/>
      <c r="K1" s="11"/>
      <c r="L1" s="11"/>
      <c r="M1" s="11"/>
      <c r="N1" s="7"/>
      <c r="O1" s="42"/>
      <c r="P1" s="42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21" x14ac:dyDescent="0.35">
      <c r="A2" s="48" t="s">
        <v>2</v>
      </c>
      <c r="B2" s="48"/>
      <c r="C2" s="48"/>
      <c r="D2" s="48"/>
      <c r="E2" s="36"/>
      <c r="F2" s="16"/>
      <c r="G2" s="16"/>
      <c r="H2" s="25"/>
      <c r="I2" s="25"/>
      <c r="J2" s="1"/>
      <c r="K2" s="1"/>
      <c r="L2" s="1"/>
      <c r="M2" s="1"/>
      <c r="N2" s="7"/>
      <c r="O2" s="42"/>
      <c r="P2" s="4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ht="20.25" x14ac:dyDescent="0.25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42"/>
      <c r="P3" s="4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</row>
    <row r="4" spans="1:68" ht="20.25" x14ac:dyDescent="0.25">
      <c r="A4" s="52" t="s">
        <v>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7"/>
      <c r="O4" s="42"/>
      <c r="P4" s="4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</row>
    <row r="5" spans="1:68" ht="20.25" x14ac:dyDescent="0.25">
      <c r="A5" s="53" t="s">
        <v>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7"/>
      <c r="O5" s="42"/>
      <c r="P5" s="4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</row>
    <row r="6" spans="1:68" ht="20.25" x14ac:dyDescent="0.25">
      <c r="A6" s="54" t="s">
        <v>14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7"/>
      <c r="O6" s="42"/>
      <c r="P6" s="42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ht="60" customHeight="1" x14ac:dyDescent="0.25">
      <c r="A7" s="55" t="s">
        <v>225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7"/>
      <c r="O7" s="42"/>
      <c r="P7" s="4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8" ht="21" x14ac:dyDescent="0.25">
      <c r="J8" s="58" t="s">
        <v>26</v>
      </c>
      <c r="K8" s="59"/>
      <c r="N8" s="7"/>
      <c r="O8" s="42"/>
      <c r="P8" s="42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</row>
    <row r="9" spans="1:68" ht="82.5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7" t="s">
        <v>17</v>
      </c>
      <c r="I9" s="27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42"/>
      <c r="P9" s="42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8" s="23" customFormat="1" ht="20.25" x14ac:dyDescent="0.25">
      <c r="A10" s="12">
        <v>1</v>
      </c>
      <c r="B10" s="6">
        <v>1001074</v>
      </c>
      <c r="C10" s="12" t="s">
        <v>34</v>
      </c>
      <c r="D10" s="6" t="s">
        <v>35</v>
      </c>
      <c r="E10" s="40" t="s">
        <v>113</v>
      </c>
      <c r="F10" s="17" t="s">
        <v>30</v>
      </c>
      <c r="G10" s="17">
        <v>2</v>
      </c>
      <c r="H10" s="41">
        <v>36400</v>
      </c>
      <c r="I10" s="44">
        <f>H10*1.2*G10</f>
        <v>87360</v>
      </c>
      <c r="J10" s="19">
        <v>0</v>
      </c>
      <c r="K10" s="20">
        <f t="shared" ref="K10:K40" si="0">J10*G10*1.2</f>
        <v>0</v>
      </c>
      <c r="L10" s="22" t="s">
        <v>18</v>
      </c>
      <c r="M10" s="62" t="s">
        <v>226</v>
      </c>
      <c r="O10" s="43" t="s">
        <v>220</v>
      </c>
      <c r="P10" s="42"/>
    </row>
    <row r="11" spans="1:68" s="38" customFormat="1" ht="20.25" x14ac:dyDescent="0.25">
      <c r="A11" s="12">
        <v>2</v>
      </c>
      <c r="B11" s="6">
        <v>1003059</v>
      </c>
      <c r="C11" s="12" t="s">
        <v>34</v>
      </c>
      <c r="D11" s="6" t="s">
        <v>36</v>
      </c>
      <c r="E11" s="40" t="s">
        <v>114</v>
      </c>
      <c r="F11" s="17" t="s">
        <v>30</v>
      </c>
      <c r="G11" s="17">
        <v>1</v>
      </c>
      <c r="H11" s="41">
        <v>104000</v>
      </c>
      <c r="I11" s="44">
        <f t="shared" ref="I11:I73" si="1">H11*1.2*G11</f>
        <v>124800</v>
      </c>
      <c r="J11" s="19">
        <v>0</v>
      </c>
      <c r="K11" s="20">
        <f t="shared" si="0"/>
        <v>0</v>
      </c>
      <c r="L11" s="22" t="s">
        <v>18</v>
      </c>
      <c r="M11" s="63"/>
      <c r="O11" s="43" t="s">
        <v>220</v>
      </c>
      <c r="P11" s="42"/>
    </row>
    <row r="12" spans="1:68" s="38" customFormat="1" ht="20.25" x14ac:dyDescent="0.25">
      <c r="A12" s="12">
        <v>3</v>
      </c>
      <c r="B12" s="6">
        <v>1003060</v>
      </c>
      <c r="C12" s="12" t="s">
        <v>34</v>
      </c>
      <c r="D12" s="6" t="s">
        <v>37</v>
      </c>
      <c r="E12" s="40" t="s">
        <v>115</v>
      </c>
      <c r="F12" s="17" t="s">
        <v>30</v>
      </c>
      <c r="G12" s="17">
        <v>1</v>
      </c>
      <c r="H12" s="41">
        <v>28700</v>
      </c>
      <c r="I12" s="44">
        <f t="shared" si="1"/>
        <v>34440</v>
      </c>
      <c r="J12" s="19">
        <v>0</v>
      </c>
      <c r="K12" s="20">
        <f t="shared" si="0"/>
        <v>0</v>
      </c>
      <c r="L12" s="22" t="s">
        <v>18</v>
      </c>
      <c r="M12" s="63"/>
      <c r="O12" s="43" t="s">
        <v>220</v>
      </c>
      <c r="P12" s="42"/>
    </row>
    <row r="13" spans="1:68" s="38" customFormat="1" ht="20.25" x14ac:dyDescent="0.25">
      <c r="A13" s="12">
        <v>4</v>
      </c>
      <c r="B13" s="6">
        <v>1003061</v>
      </c>
      <c r="C13" s="12" t="s">
        <v>34</v>
      </c>
      <c r="D13" s="6" t="s">
        <v>38</v>
      </c>
      <c r="E13" s="40" t="s">
        <v>116</v>
      </c>
      <c r="F13" s="17" t="s">
        <v>30</v>
      </c>
      <c r="G13" s="17">
        <v>1</v>
      </c>
      <c r="H13" s="41">
        <v>53300</v>
      </c>
      <c r="I13" s="44">
        <f t="shared" si="1"/>
        <v>63960</v>
      </c>
      <c r="J13" s="19">
        <v>0</v>
      </c>
      <c r="K13" s="20">
        <f t="shared" si="0"/>
        <v>0</v>
      </c>
      <c r="L13" s="22" t="s">
        <v>18</v>
      </c>
      <c r="M13" s="63"/>
      <c r="O13" s="43" t="s">
        <v>220</v>
      </c>
      <c r="P13" s="42"/>
    </row>
    <row r="14" spans="1:68" s="38" customFormat="1" ht="20.25" x14ac:dyDescent="0.25">
      <c r="A14" s="12">
        <v>5</v>
      </c>
      <c r="B14" s="6">
        <v>1003064</v>
      </c>
      <c r="C14" s="12" t="s">
        <v>34</v>
      </c>
      <c r="D14" s="6" t="s">
        <v>39</v>
      </c>
      <c r="E14" s="40" t="s">
        <v>117</v>
      </c>
      <c r="F14" s="17" t="s">
        <v>30</v>
      </c>
      <c r="G14" s="17">
        <v>3</v>
      </c>
      <c r="H14" s="41">
        <v>7500</v>
      </c>
      <c r="I14" s="44">
        <f t="shared" si="1"/>
        <v>27000</v>
      </c>
      <c r="J14" s="19">
        <v>0</v>
      </c>
      <c r="K14" s="20">
        <f t="shared" si="0"/>
        <v>0</v>
      </c>
      <c r="L14" s="22" t="s">
        <v>18</v>
      </c>
      <c r="M14" s="63"/>
      <c r="O14" s="43" t="s">
        <v>220</v>
      </c>
      <c r="P14" s="42"/>
    </row>
    <row r="15" spans="1:68" s="38" customFormat="1" ht="20.25" x14ac:dyDescent="0.25">
      <c r="A15" s="12">
        <v>6</v>
      </c>
      <c r="B15" s="6">
        <v>1003067</v>
      </c>
      <c r="C15" s="12" t="s">
        <v>34</v>
      </c>
      <c r="D15" s="6" t="s">
        <v>40</v>
      </c>
      <c r="E15" s="40" t="s">
        <v>153</v>
      </c>
      <c r="F15" s="17" t="s">
        <v>30</v>
      </c>
      <c r="G15" s="17">
        <v>5</v>
      </c>
      <c r="H15" s="41">
        <v>2800</v>
      </c>
      <c r="I15" s="44">
        <f t="shared" si="1"/>
        <v>16800</v>
      </c>
      <c r="J15" s="19">
        <v>0</v>
      </c>
      <c r="K15" s="20">
        <f t="shared" si="0"/>
        <v>0</v>
      </c>
      <c r="L15" s="22" t="s">
        <v>18</v>
      </c>
      <c r="M15" s="63"/>
      <c r="O15" s="42" t="s">
        <v>154</v>
      </c>
      <c r="P15" s="42"/>
    </row>
    <row r="16" spans="1:68" s="38" customFormat="1" ht="20.25" x14ac:dyDescent="0.25">
      <c r="A16" s="12">
        <v>7</v>
      </c>
      <c r="B16" s="6">
        <v>1003089</v>
      </c>
      <c r="C16" s="12" t="s">
        <v>34</v>
      </c>
      <c r="D16" s="6" t="s">
        <v>41</v>
      </c>
      <c r="E16" s="40" t="s">
        <v>118</v>
      </c>
      <c r="F16" s="17" t="s">
        <v>30</v>
      </c>
      <c r="G16" s="17">
        <v>2</v>
      </c>
      <c r="H16" s="41">
        <v>39100</v>
      </c>
      <c r="I16" s="44">
        <f t="shared" si="1"/>
        <v>93840</v>
      </c>
      <c r="J16" s="19">
        <v>0</v>
      </c>
      <c r="K16" s="20">
        <f t="shared" si="0"/>
        <v>0</v>
      </c>
      <c r="L16" s="22" t="s">
        <v>18</v>
      </c>
      <c r="M16" s="63"/>
      <c r="O16" s="43" t="s">
        <v>220</v>
      </c>
      <c r="P16" s="42"/>
    </row>
    <row r="17" spans="1:16" s="38" customFormat="1" ht="20.25" x14ac:dyDescent="0.25">
      <c r="A17" s="12">
        <v>8</v>
      </c>
      <c r="B17" s="6">
        <v>1003094</v>
      </c>
      <c r="C17" s="12" t="s">
        <v>34</v>
      </c>
      <c r="D17" s="6" t="s">
        <v>42</v>
      </c>
      <c r="E17" s="40" t="s">
        <v>119</v>
      </c>
      <c r="F17" s="17" t="s">
        <v>30</v>
      </c>
      <c r="G17" s="17">
        <v>2</v>
      </c>
      <c r="H17" s="41">
        <v>42300</v>
      </c>
      <c r="I17" s="44">
        <f t="shared" si="1"/>
        <v>101520</v>
      </c>
      <c r="J17" s="19">
        <v>0</v>
      </c>
      <c r="K17" s="20">
        <f t="shared" si="0"/>
        <v>0</v>
      </c>
      <c r="L17" s="22" t="s">
        <v>18</v>
      </c>
      <c r="M17" s="63"/>
      <c r="O17" s="42" t="s">
        <v>154</v>
      </c>
      <c r="P17" s="42"/>
    </row>
    <row r="18" spans="1:16" s="38" customFormat="1" ht="37.5" x14ac:dyDescent="0.25">
      <c r="A18" s="12">
        <v>9</v>
      </c>
      <c r="B18" s="6">
        <v>1003314</v>
      </c>
      <c r="C18" s="12" t="s">
        <v>34</v>
      </c>
      <c r="D18" s="6" t="s">
        <v>43</v>
      </c>
      <c r="E18" s="40" t="s">
        <v>120</v>
      </c>
      <c r="F18" s="17" t="s">
        <v>30</v>
      </c>
      <c r="G18" s="17">
        <v>2</v>
      </c>
      <c r="H18" s="41">
        <v>5600</v>
      </c>
      <c r="I18" s="44">
        <f t="shared" si="1"/>
        <v>13440</v>
      </c>
      <c r="J18" s="19">
        <v>0</v>
      </c>
      <c r="K18" s="20">
        <f t="shared" si="0"/>
        <v>0</v>
      </c>
      <c r="L18" s="22" t="s">
        <v>18</v>
      </c>
      <c r="M18" s="63"/>
      <c r="O18" s="43" t="s">
        <v>220</v>
      </c>
      <c r="P18" s="42"/>
    </row>
    <row r="19" spans="1:16" s="38" customFormat="1" ht="20.25" x14ac:dyDescent="0.25">
      <c r="A19" s="12">
        <v>10</v>
      </c>
      <c r="B19" s="6">
        <v>1005847</v>
      </c>
      <c r="C19" s="12" t="s">
        <v>34</v>
      </c>
      <c r="D19" s="6" t="s">
        <v>44</v>
      </c>
      <c r="E19" s="40" t="s">
        <v>121</v>
      </c>
      <c r="F19" s="17" t="s">
        <v>30</v>
      </c>
      <c r="G19" s="17">
        <v>25</v>
      </c>
      <c r="H19" s="41">
        <v>6400</v>
      </c>
      <c r="I19" s="44">
        <f t="shared" si="1"/>
        <v>192000</v>
      </c>
      <c r="J19" s="19">
        <v>0</v>
      </c>
      <c r="K19" s="20">
        <f t="shared" si="0"/>
        <v>0</v>
      </c>
      <c r="L19" s="22" t="s">
        <v>18</v>
      </c>
      <c r="M19" s="63"/>
      <c r="O19" s="43" t="s">
        <v>220</v>
      </c>
      <c r="P19" s="42"/>
    </row>
    <row r="20" spans="1:16" s="38" customFormat="1" ht="37.5" x14ac:dyDescent="0.25">
      <c r="A20" s="12">
        <v>11</v>
      </c>
      <c r="B20" s="6">
        <v>1008905</v>
      </c>
      <c r="C20" s="12" t="s">
        <v>34</v>
      </c>
      <c r="D20" s="6" t="s">
        <v>45</v>
      </c>
      <c r="E20" s="40" t="s">
        <v>153</v>
      </c>
      <c r="F20" s="17" t="s">
        <v>151</v>
      </c>
      <c r="G20" s="17">
        <v>5</v>
      </c>
      <c r="H20" s="41">
        <v>2000</v>
      </c>
      <c r="I20" s="44">
        <f t="shared" si="1"/>
        <v>12000</v>
      </c>
      <c r="J20" s="19">
        <v>0</v>
      </c>
      <c r="K20" s="20">
        <f t="shared" si="0"/>
        <v>0</v>
      </c>
      <c r="L20" s="22" t="s">
        <v>18</v>
      </c>
      <c r="M20" s="63"/>
      <c r="O20" s="43" t="s">
        <v>221</v>
      </c>
      <c r="P20" s="42"/>
    </row>
    <row r="21" spans="1:16" s="38" customFormat="1" ht="37.5" x14ac:dyDescent="0.25">
      <c r="A21" s="12">
        <v>12</v>
      </c>
      <c r="B21" s="6">
        <v>1008906</v>
      </c>
      <c r="C21" s="12" t="s">
        <v>34</v>
      </c>
      <c r="D21" s="6" t="s">
        <v>46</v>
      </c>
      <c r="E21" s="40" t="s">
        <v>153</v>
      </c>
      <c r="F21" s="17" t="s">
        <v>151</v>
      </c>
      <c r="G21" s="17">
        <v>1</v>
      </c>
      <c r="H21" s="41">
        <v>2000</v>
      </c>
      <c r="I21" s="44">
        <f t="shared" si="1"/>
        <v>2400</v>
      </c>
      <c r="J21" s="19">
        <v>0</v>
      </c>
      <c r="K21" s="20">
        <f t="shared" si="0"/>
        <v>0</v>
      </c>
      <c r="L21" s="22" t="s">
        <v>18</v>
      </c>
      <c r="M21" s="63"/>
      <c r="O21" s="43" t="s">
        <v>221</v>
      </c>
      <c r="P21" s="42"/>
    </row>
    <row r="22" spans="1:16" s="38" customFormat="1" ht="37.5" x14ac:dyDescent="0.25">
      <c r="A22" s="12">
        <v>13</v>
      </c>
      <c r="B22" s="6">
        <v>1008910</v>
      </c>
      <c r="C22" s="12" t="s">
        <v>34</v>
      </c>
      <c r="D22" s="6" t="s">
        <v>47</v>
      </c>
      <c r="E22" s="40" t="s">
        <v>153</v>
      </c>
      <c r="F22" s="17" t="s">
        <v>151</v>
      </c>
      <c r="G22" s="17">
        <v>1</v>
      </c>
      <c r="H22" s="41">
        <v>2000</v>
      </c>
      <c r="I22" s="44">
        <f t="shared" si="1"/>
        <v>2400</v>
      </c>
      <c r="J22" s="19">
        <v>0</v>
      </c>
      <c r="K22" s="20">
        <f t="shared" si="0"/>
        <v>0</v>
      </c>
      <c r="L22" s="22" t="s">
        <v>18</v>
      </c>
      <c r="M22" s="63"/>
      <c r="O22" s="43" t="s">
        <v>221</v>
      </c>
      <c r="P22" s="42"/>
    </row>
    <row r="23" spans="1:16" s="38" customFormat="1" ht="37.5" x14ac:dyDescent="0.25">
      <c r="A23" s="12">
        <v>14</v>
      </c>
      <c r="B23" s="6">
        <v>1008911</v>
      </c>
      <c r="C23" s="12" t="s">
        <v>34</v>
      </c>
      <c r="D23" s="6" t="s">
        <v>48</v>
      </c>
      <c r="E23" s="40" t="s">
        <v>153</v>
      </c>
      <c r="F23" s="17" t="s">
        <v>151</v>
      </c>
      <c r="G23" s="17">
        <v>2</v>
      </c>
      <c r="H23" s="41">
        <v>2000</v>
      </c>
      <c r="I23" s="44">
        <f t="shared" si="1"/>
        <v>4800</v>
      </c>
      <c r="J23" s="19">
        <v>0</v>
      </c>
      <c r="K23" s="20">
        <f t="shared" si="0"/>
        <v>0</v>
      </c>
      <c r="L23" s="22" t="s">
        <v>18</v>
      </c>
      <c r="M23" s="63"/>
      <c r="O23" s="43" t="s">
        <v>221</v>
      </c>
      <c r="P23" s="42"/>
    </row>
    <row r="24" spans="1:16" s="38" customFormat="1" ht="37.5" x14ac:dyDescent="0.25">
      <c r="A24" s="12">
        <v>15</v>
      </c>
      <c r="B24" s="6">
        <v>1008913</v>
      </c>
      <c r="C24" s="12" t="s">
        <v>34</v>
      </c>
      <c r="D24" s="6" t="s">
        <v>49</v>
      </c>
      <c r="E24" s="40" t="s">
        <v>153</v>
      </c>
      <c r="F24" s="17" t="s">
        <v>151</v>
      </c>
      <c r="G24" s="17">
        <v>5</v>
      </c>
      <c r="H24" s="41">
        <v>2000</v>
      </c>
      <c r="I24" s="44">
        <f t="shared" si="1"/>
        <v>12000</v>
      </c>
      <c r="J24" s="19">
        <v>0</v>
      </c>
      <c r="K24" s="20">
        <f t="shared" si="0"/>
        <v>0</v>
      </c>
      <c r="L24" s="22" t="s">
        <v>18</v>
      </c>
      <c r="M24" s="63"/>
      <c r="O24" s="43" t="s">
        <v>221</v>
      </c>
      <c r="P24" s="42"/>
    </row>
    <row r="25" spans="1:16" s="38" customFormat="1" ht="37.5" x14ac:dyDescent="0.25">
      <c r="A25" s="12">
        <v>16</v>
      </c>
      <c r="B25" s="6">
        <v>1009371</v>
      </c>
      <c r="C25" s="12" t="s">
        <v>34</v>
      </c>
      <c r="D25" s="6" t="s">
        <v>50</v>
      </c>
      <c r="E25" s="40" t="s">
        <v>153</v>
      </c>
      <c r="F25" s="17" t="s">
        <v>151</v>
      </c>
      <c r="G25" s="17">
        <v>40</v>
      </c>
      <c r="H25" s="41">
        <v>2000</v>
      </c>
      <c r="I25" s="44">
        <f t="shared" si="1"/>
        <v>96000</v>
      </c>
      <c r="J25" s="19">
        <v>0</v>
      </c>
      <c r="K25" s="20">
        <f t="shared" si="0"/>
        <v>0</v>
      </c>
      <c r="L25" s="22" t="s">
        <v>18</v>
      </c>
      <c r="M25" s="63"/>
      <c r="O25" s="43" t="s">
        <v>221</v>
      </c>
      <c r="P25" s="42"/>
    </row>
    <row r="26" spans="1:16" s="38" customFormat="1" ht="20.25" x14ac:dyDescent="0.25">
      <c r="A26" s="12">
        <v>17</v>
      </c>
      <c r="B26" s="6">
        <v>1011989</v>
      </c>
      <c r="C26" s="12" t="s">
        <v>34</v>
      </c>
      <c r="D26" s="6" t="s">
        <v>51</v>
      </c>
      <c r="E26" s="40" t="s">
        <v>122</v>
      </c>
      <c r="F26" s="17" t="s">
        <v>30</v>
      </c>
      <c r="G26" s="17">
        <v>70</v>
      </c>
      <c r="H26" s="41">
        <v>83</v>
      </c>
      <c r="I26" s="44">
        <f t="shared" si="1"/>
        <v>6972</v>
      </c>
      <c r="J26" s="19">
        <v>0</v>
      </c>
      <c r="K26" s="20">
        <f t="shared" si="0"/>
        <v>0</v>
      </c>
      <c r="L26" s="22" t="s">
        <v>18</v>
      </c>
      <c r="M26" s="63"/>
      <c r="O26" s="43" t="s">
        <v>220</v>
      </c>
      <c r="P26" s="42"/>
    </row>
    <row r="27" spans="1:16" s="38" customFormat="1" ht="20.25" x14ac:dyDescent="0.25">
      <c r="A27" s="12">
        <v>18</v>
      </c>
      <c r="B27" s="6">
        <v>1012244</v>
      </c>
      <c r="C27" s="12" t="s">
        <v>34</v>
      </c>
      <c r="D27" s="6" t="s">
        <v>52</v>
      </c>
      <c r="E27" s="40" t="s">
        <v>123</v>
      </c>
      <c r="F27" s="17" t="s">
        <v>30</v>
      </c>
      <c r="G27" s="17">
        <v>4</v>
      </c>
      <c r="H27" s="41">
        <v>4100</v>
      </c>
      <c r="I27" s="44">
        <f t="shared" si="1"/>
        <v>19680</v>
      </c>
      <c r="J27" s="19">
        <v>0</v>
      </c>
      <c r="K27" s="20">
        <f t="shared" si="0"/>
        <v>0</v>
      </c>
      <c r="L27" s="22" t="s">
        <v>18</v>
      </c>
      <c r="M27" s="63"/>
      <c r="O27" s="43" t="s">
        <v>220</v>
      </c>
      <c r="P27" s="42"/>
    </row>
    <row r="28" spans="1:16" s="38" customFormat="1" ht="20.25" x14ac:dyDescent="0.25">
      <c r="A28" s="12">
        <v>19</v>
      </c>
      <c r="B28" s="6">
        <v>1012245</v>
      </c>
      <c r="C28" s="12" t="s">
        <v>34</v>
      </c>
      <c r="D28" s="6" t="s">
        <v>53</v>
      </c>
      <c r="E28" s="40" t="s">
        <v>124</v>
      </c>
      <c r="F28" s="17" t="s">
        <v>30</v>
      </c>
      <c r="G28" s="17">
        <v>2</v>
      </c>
      <c r="H28" s="41">
        <v>91000</v>
      </c>
      <c r="I28" s="44">
        <f t="shared" si="1"/>
        <v>218400</v>
      </c>
      <c r="J28" s="19">
        <v>0</v>
      </c>
      <c r="K28" s="20">
        <f t="shared" si="0"/>
        <v>0</v>
      </c>
      <c r="L28" s="22" t="s">
        <v>18</v>
      </c>
      <c r="M28" s="63"/>
      <c r="O28" s="42" t="s">
        <v>154</v>
      </c>
      <c r="P28" s="42"/>
    </row>
    <row r="29" spans="1:16" s="38" customFormat="1" ht="20.25" x14ac:dyDescent="0.25">
      <c r="A29" s="12">
        <v>20</v>
      </c>
      <c r="B29" s="6">
        <v>1014157</v>
      </c>
      <c r="C29" s="12" t="s">
        <v>34</v>
      </c>
      <c r="D29" s="6" t="s">
        <v>54</v>
      </c>
      <c r="E29" s="40" t="s">
        <v>125</v>
      </c>
      <c r="F29" s="17" t="s">
        <v>30</v>
      </c>
      <c r="G29" s="17">
        <v>4</v>
      </c>
      <c r="H29" s="41">
        <v>1700</v>
      </c>
      <c r="I29" s="44">
        <f t="shared" si="1"/>
        <v>8160</v>
      </c>
      <c r="J29" s="19">
        <v>0</v>
      </c>
      <c r="K29" s="20">
        <f t="shared" si="0"/>
        <v>0</v>
      </c>
      <c r="L29" s="22" t="s">
        <v>18</v>
      </c>
      <c r="M29" s="63"/>
      <c r="O29" s="42" t="s">
        <v>154</v>
      </c>
      <c r="P29" s="42"/>
    </row>
    <row r="30" spans="1:16" s="38" customFormat="1" ht="37.5" x14ac:dyDescent="0.25">
      <c r="A30" s="12">
        <v>21</v>
      </c>
      <c r="B30" s="6">
        <v>1019163</v>
      </c>
      <c r="C30" s="12" t="s">
        <v>34</v>
      </c>
      <c r="D30" s="6" t="s">
        <v>55</v>
      </c>
      <c r="E30" s="40" t="s">
        <v>126</v>
      </c>
      <c r="F30" s="17" t="s">
        <v>30</v>
      </c>
      <c r="G30" s="17">
        <v>1</v>
      </c>
      <c r="H30" s="41">
        <v>18000</v>
      </c>
      <c r="I30" s="44">
        <f t="shared" si="1"/>
        <v>21600</v>
      </c>
      <c r="J30" s="19">
        <v>0</v>
      </c>
      <c r="K30" s="20">
        <f t="shared" si="0"/>
        <v>0</v>
      </c>
      <c r="L30" s="22" t="s">
        <v>18</v>
      </c>
      <c r="M30" s="63"/>
      <c r="O30" s="42" t="s">
        <v>154</v>
      </c>
      <c r="P30" s="42"/>
    </row>
    <row r="31" spans="1:16" s="38" customFormat="1" ht="20.25" x14ac:dyDescent="0.25">
      <c r="A31" s="12">
        <v>22</v>
      </c>
      <c r="B31" s="6">
        <v>1019186</v>
      </c>
      <c r="C31" s="12" t="s">
        <v>34</v>
      </c>
      <c r="D31" s="6" t="s">
        <v>56</v>
      </c>
      <c r="E31" s="40" t="s">
        <v>127</v>
      </c>
      <c r="F31" s="17" t="s">
        <v>30</v>
      </c>
      <c r="G31" s="17">
        <v>441</v>
      </c>
      <c r="H31" s="41">
        <v>230</v>
      </c>
      <c r="I31" s="44">
        <f t="shared" si="1"/>
        <v>121716</v>
      </c>
      <c r="J31" s="19">
        <v>0</v>
      </c>
      <c r="K31" s="20">
        <f t="shared" si="0"/>
        <v>0</v>
      </c>
      <c r="L31" s="22" t="s">
        <v>18</v>
      </c>
      <c r="M31" s="63"/>
      <c r="O31" s="43" t="s">
        <v>220</v>
      </c>
      <c r="P31" s="42"/>
    </row>
    <row r="32" spans="1:16" s="38" customFormat="1" ht="37.5" x14ac:dyDescent="0.25">
      <c r="A32" s="12">
        <v>23</v>
      </c>
      <c r="B32" s="6">
        <v>1019318</v>
      </c>
      <c r="C32" s="12" t="s">
        <v>34</v>
      </c>
      <c r="D32" s="6" t="s">
        <v>57</v>
      </c>
      <c r="E32" s="40" t="s">
        <v>153</v>
      </c>
      <c r="F32" s="17" t="s">
        <v>151</v>
      </c>
      <c r="G32" s="17">
        <v>1</v>
      </c>
      <c r="H32" s="41">
        <v>291000</v>
      </c>
      <c r="I32" s="44">
        <f t="shared" si="1"/>
        <v>349200</v>
      </c>
      <c r="J32" s="19">
        <v>0</v>
      </c>
      <c r="K32" s="20">
        <f t="shared" si="0"/>
        <v>0</v>
      </c>
      <c r="L32" s="22" t="s">
        <v>18</v>
      </c>
      <c r="M32" s="63"/>
      <c r="O32" s="42" t="s">
        <v>154</v>
      </c>
      <c r="P32" s="42"/>
    </row>
    <row r="33" spans="1:16" s="38" customFormat="1" ht="20.25" x14ac:dyDescent="0.25">
      <c r="A33" s="12">
        <v>24</v>
      </c>
      <c r="B33" s="6">
        <v>1019887</v>
      </c>
      <c r="C33" s="12" t="s">
        <v>34</v>
      </c>
      <c r="D33" s="6" t="s">
        <v>58</v>
      </c>
      <c r="E33" s="40" t="s">
        <v>128</v>
      </c>
      <c r="F33" s="17" t="s">
        <v>30</v>
      </c>
      <c r="G33" s="17">
        <v>1</v>
      </c>
      <c r="H33" s="41">
        <v>110000</v>
      </c>
      <c r="I33" s="44">
        <f t="shared" si="1"/>
        <v>132000</v>
      </c>
      <c r="J33" s="19">
        <v>0</v>
      </c>
      <c r="K33" s="20">
        <f t="shared" si="0"/>
        <v>0</v>
      </c>
      <c r="L33" s="22" t="s">
        <v>18</v>
      </c>
      <c r="M33" s="63"/>
      <c r="O33" s="42" t="s">
        <v>154</v>
      </c>
      <c r="P33" s="42"/>
    </row>
    <row r="34" spans="1:16" s="38" customFormat="1" ht="20.25" x14ac:dyDescent="0.25">
      <c r="A34" s="12">
        <v>25</v>
      </c>
      <c r="B34" s="6">
        <v>1019890</v>
      </c>
      <c r="C34" s="12" t="s">
        <v>34</v>
      </c>
      <c r="D34" s="6" t="s">
        <v>59</v>
      </c>
      <c r="E34" s="40" t="s">
        <v>129</v>
      </c>
      <c r="F34" s="17" t="s">
        <v>30</v>
      </c>
      <c r="G34" s="17">
        <v>2</v>
      </c>
      <c r="H34" s="41">
        <v>54000</v>
      </c>
      <c r="I34" s="44">
        <f t="shared" si="1"/>
        <v>129600</v>
      </c>
      <c r="J34" s="19">
        <v>0</v>
      </c>
      <c r="K34" s="20">
        <f t="shared" si="0"/>
        <v>0</v>
      </c>
      <c r="L34" s="22" t="s">
        <v>18</v>
      </c>
      <c r="M34" s="63"/>
      <c r="O34" s="42" t="s">
        <v>154</v>
      </c>
      <c r="P34" s="42"/>
    </row>
    <row r="35" spans="1:16" s="38" customFormat="1" ht="20.25" x14ac:dyDescent="0.25">
      <c r="A35" s="12">
        <v>26</v>
      </c>
      <c r="B35" s="6">
        <v>1019891</v>
      </c>
      <c r="C35" s="12" t="s">
        <v>34</v>
      </c>
      <c r="D35" s="6" t="s">
        <v>59</v>
      </c>
      <c r="E35" s="40" t="s">
        <v>130</v>
      </c>
      <c r="F35" s="17" t="s">
        <v>30</v>
      </c>
      <c r="G35" s="17">
        <v>2</v>
      </c>
      <c r="H35" s="41">
        <v>54000</v>
      </c>
      <c r="I35" s="44">
        <f t="shared" si="1"/>
        <v>129600</v>
      </c>
      <c r="J35" s="19">
        <v>0</v>
      </c>
      <c r="K35" s="20">
        <f t="shared" si="0"/>
        <v>0</v>
      </c>
      <c r="L35" s="22" t="s">
        <v>18</v>
      </c>
      <c r="M35" s="63"/>
      <c r="O35" s="42" t="s">
        <v>154</v>
      </c>
      <c r="P35" s="42"/>
    </row>
    <row r="36" spans="1:16" s="38" customFormat="1" ht="20.25" x14ac:dyDescent="0.25">
      <c r="A36" s="12">
        <v>27</v>
      </c>
      <c r="B36" s="6">
        <v>1019892</v>
      </c>
      <c r="C36" s="12" t="s">
        <v>34</v>
      </c>
      <c r="D36" s="6" t="s">
        <v>59</v>
      </c>
      <c r="E36" s="40" t="s">
        <v>131</v>
      </c>
      <c r="F36" s="17" t="s">
        <v>30</v>
      </c>
      <c r="G36" s="17">
        <v>2</v>
      </c>
      <c r="H36" s="41">
        <v>54000</v>
      </c>
      <c r="I36" s="44">
        <f t="shared" si="1"/>
        <v>129600</v>
      </c>
      <c r="J36" s="19">
        <v>0</v>
      </c>
      <c r="K36" s="20">
        <f t="shared" si="0"/>
        <v>0</v>
      </c>
      <c r="L36" s="22" t="s">
        <v>18</v>
      </c>
      <c r="M36" s="63"/>
      <c r="O36" s="42" t="s">
        <v>154</v>
      </c>
      <c r="P36" s="42"/>
    </row>
    <row r="37" spans="1:16" s="38" customFormat="1" ht="20.25" x14ac:dyDescent="0.25">
      <c r="A37" s="12">
        <v>28</v>
      </c>
      <c r="B37" s="6">
        <v>1019898</v>
      </c>
      <c r="C37" s="12" t="s">
        <v>34</v>
      </c>
      <c r="D37" s="6" t="s">
        <v>60</v>
      </c>
      <c r="E37" s="40" t="s">
        <v>132</v>
      </c>
      <c r="F37" s="17" t="s">
        <v>30</v>
      </c>
      <c r="G37" s="17">
        <v>86</v>
      </c>
      <c r="H37" s="41">
        <v>600</v>
      </c>
      <c r="I37" s="44">
        <f t="shared" si="1"/>
        <v>61920</v>
      </c>
      <c r="J37" s="19">
        <v>0</v>
      </c>
      <c r="K37" s="20">
        <f t="shared" si="0"/>
        <v>0</v>
      </c>
      <c r="L37" s="22" t="s">
        <v>18</v>
      </c>
      <c r="M37" s="63"/>
      <c r="O37" s="42" t="s">
        <v>154</v>
      </c>
      <c r="P37" s="42"/>
    </row>
    <row r="38" spans="1:16" s="38" customFormat="1" ht="20.25" x14ac:dyDescent="0.25">
      <c r="A38" s="12">
        <v>29</v>
      </c>
      <c r="B38" s="6">
        <v>1020509</v>
      </c>
      <c r="C38" s="12" t="s">
        <v>34</v>
      </c>
      <c r="D38" s="6" t="s">
        <v>61</v>
      </c>
      <c r="E38" s="40" t="s">
        <v>133</v>
      </c>
      <c r="F38" s="17" t="s">
        <v>30</v>
      </c>
      <c r="G38" s="17">
        <v>3</v>
      </c>
      <c r="H38" s="41">
        <v>5100</v>
      </c>
      <c r="I38" s="44">
        <f t="shared" si="1"/>
        <v>18360</v>
      </c>
      <c r="J38" s="19">
        <v>0</v>
      </c>
      <c r="K38" s="20">
        <f t="shared" si="0"/>
        <v>0</v>
      </c>
      <c r="L38" s="22" t="s">
        <v>18</v>
      </c>
      <c r="M38" s="63"/>
      <c r="O38" s="43" t="s">
        <v>220</v>
      </c>
      <c r="P38" s="42"/>
    </row>
    <row r="39" spans="1:16" s="38" customFormat="1" ht="20.25" x14ac:dyDescent="0.25">
      <c r="A39" s="12">
        <v>30</v>
      </c>
      <c r="B39" s="6">
        <v>1022057</v>
      </c>
      <c r="C39" s="12" t="s">
        <v>34</v>
      </c>
      <c r="D39" s="6" t="s">
        <v>62</v>
      </c>
      <c r="E39" s="40" t="s">
        <v>153</v>
      </c>
      <c r="F39" s="17" t="s">
        <v>30</v>
      </c>
      <c r="G39" s="17">
        <v>25</v>
      </c>
      <c r="H39" s="41">
        <v>4000</v>
      </c>
      <c r="I39" s="44">
        <f t="shared" si="1"/>
        <v>120000</v>
      </c>
      <c r="J39" s="19">
        <v>0</v>
      </c>
      <c r="K39" s="20">
        <f t="shared" si="0"/>
        <v>0</v>
      </c>
      <c r="L39" s="22" t="s">
        <v>18</v>
      </c>
      <c r="M39" s="63"/>
      <c r="O39" s="43" t="s">
        <v>220</v>
      </c>
      <c r="P39" s="42"/>
    </row>
    <row r="40" spans="1:16" s="38" customFormat="1" ht="20.25" x14ac:dyDescent="0.25">
      <c r="A40" s="12">
        <v>31</v>
      </c>
      <c r="B40" s="6">
        <v>1022353</v>
      </c>
      <c r="C40" s="12" t="s">
        <v>34</v>
      </c>
      <c r="D40" s="6" t="s">
        <v>63</v>
      </c>
      <c r="E40" s="40" t="s">
        <v>134</v>
      </c>
      <c r="F40" s="17" t="s">
        <v>30</v>
      </c>
      <c r="G40" s="17">
        <v>1</v>
      </c>
      <c r="H40" s="41">
        <v>1000</v>
      </c>
      <c r="I40" s="44">
        <f t="shared" si="1"/>
        <v>1200</v>
      </c>
      <c r="J40" s="19">
        <v>0</v>
      </c>
      <c r="K40" s="20">
        <f t="shared" si="0"/>
        <v>0</v>
      </c>
      <c r="L40" s="22" t="s">
        <v>18</v>
      </c>
      <c r="M40" s="63"/>
      <c r="O40" s="43" t="s">
        <v>221</v>
      </c>
      <c r="P40" s="42"/>
    </row>
    <row r="41" spans="1:16" s="38" customFormat="1" ht="20.25" x14ac:dyDescent="0.25">
      <c r="A41" s="12">
        <v>32</v>
      </c>
      <c r="B41" s="6">
        <v>1022411</v>
      </c>
      <c r="C41" s="12" t="s">
        <v>34</v>
      </c>
      <c r="D41" s="6" t="s">
        <v>64</v>
      </c>
      <c r="E41" s="40" t="s">
        <v>153</v>
      </c>
      <c r="F41" s="17" t="s">
        <v>151</v>
      </c>
      <c r="G41" s="17">
        <v>2</v>
      </c>
      <c r="H41" s="41">
        <v>3400</v>
      </c>
      <c r="I41" s="44">
        <f t="shared" si="1"/>
        <v>8160</v>
      </c>
      <c r="J41" s="19">
        <v>0</v>
      </c>
      <c r="K41" s="20">
        <f t="shared" ref="K41:K71" si="2">J41*G41*1.2</f>
        <v>0</v>
      </c>
      <c r="L41" s="22" t="s">
        <v>18</v>
      </c>
      <c r="M41" s="63"/>
      <c r="O41" s="43" t="s">
        <v>220</v>
      </c>
      <c r="P41" s="42"/>
    </row>
    <row r="42" spans="1:16" s="38" customFormat="1" ht="20.25" x14ac:dyDescent="0.25">
      <c r="A42" s="12">
        <v>33</v>
      </c>
      <c r="B42" s="6">
        <v>1022476</v>
      </c>
      <c r="C42" s="12" t="s">
        <v>34</v>
      </c>
      <c r="D42" s="6" t="s">
        <v>104</v>
      </c>
      <c r="E42" s="40" t="s">
        <v>153</v>
      </c>
      <c r="F42" s="17" t="s">
        <v>30</v>
      </c>
      <c r="G42" s="17">
        <v>20</v>
      </c>
      <c r="H42" s="41">
        <v>48</v>
      </c>
      <c r="I42" s="44">
        <f t="shared" si="1"/>
        <v>1152</v>
      </c>
      <c r="J42" s="19">
        <v>0</v>
      </c>
      <c r="K42" s="20">
        <f t="shared" si="2"/>
        <v>0</v>
      </c>
      <c r="L42" s="22" t="s">
        <v>18</v>
      </c>
      <c r="M42" s="63"/>
      <c r="O42" s="42" t="s">
        <v>154</v>
      </c>
      <c r="P42" s="42"/>
    </row>
    <row r="43" spans="1:16" s="38" customFormat="1" ht="20.25" x14ac:dyDescent="0.25">
      <c r="A43" s="12">
        <v>34</v>
      </c>
      <c r="B43" s="6">
        <v>1022724</v>
      </c>
      <c r="C43" s="12" t="s">
        <v>34</v>
      </c>
      <c r="D43" s="6" t="s">
        <v>65</v>
      </c>
      <c r="E43" s="40" t="s">
        <v>135</v>
      </c>
      <c r="F43" s="17" t="s">
        <v>30</v>
      </c>
      <c r="G43" s="17">
        <v>1</v>
      </c>
      <c r="H43" s="41">
        <v>20000</v>
      </c>
      <c r="I43" s="44">
        <f t="shared" si="1"/>
        <v>24000</v>
      </c>
      <c r="J43" s="19">
        <v>0</v>
      </c>
      <c r="K43" s="20">
        <f t="shared" si="2"/>
        <v>0</v>
      </c>
      <c r="L43" s="22" t="s">
        <v>18</v>
      </c>
      <c r="M43" s="63"/>
      <c r="O43" s="42" t="s">
        <v>154</v>
      </c>
      <c r="P43" s="42"/>
    </row>
    <row r="44" spans="1:16" s="38" customFormat="1" ht="37.5" x14ac:dyDescent="0.25">
      <c r="A44" s="12">
        <v>35</v>
      </c>
      <c r="B44" s="6">
        <v>1023491</v>
      </c>
      <c r="C44" s="12" t="s">
        <v>34</v>
      </c>
      <c r="D44" s="6" t="s">
        <v>66</v>
      </c>
      <c r="E44" s="40" t="s">
        <v>153</v>
      </c>
      <c r="F44" s="17" t="s">
        <v>151</v>
      </c>
      <c r="G44" s="17">
        <v>3</v>
      </c>
      <c r="H44" s="41">
        <v>2000</v>
      </c>
      <c r="I44" s="44">
        <f t="shared" si="1"/>
        <v>7200</v>
      </c>
      <c r="J44" s="19">
        <v>0</v>
      </c>
      <c r="K44" s="20">
        <f t="shared" si="2"/>
        <v>0</v>
      </c>
      <c r="L44" s="22" t="s">
        <v>18</v>
      </c>
      <c r="M44" s="63"/>
      <c r="O44" s="43" t="s">
        <v>221</v>
      </c>
      <c r="P44" s="42"/>
    </row>
    <row r="45" spans="1:16" s="38" customFormat="1" ht="37.5" x14ac:dyDescent="0.25">
      <c r="A45" s="12">
        <v>36</v>
      </c>
      <c r="B45" s="6">
        <v>1024672</v>
      </c>
      <c r="C45" s="12" t="s">
        <v>34</v>
      </c>
      <c r="D45" s="6" t="s">
        <v>67</v>
      </c>
      <c r="E45" s="40" t="s">
        <v>153</v>
      </c>
      <c r="F45" s="17" t="s">
        <v>30</v>
      </c>
      <c r="G45" s="17">
        <v>1</v>
      </c>
      <c r="H45" s="41">
        <v>2000</v>
      </c>
      <c r="I45" s="44">
        <f t="shared" si="1"/>
        <v>2400</v>
      </c>
      <c r="J45" s="19">
        <v>0</v>
      </c>
      <c r="K45" s="20">
        <f t="shared" si="2"/>
        <v>0</v>
      </c>
      <c r="L45" s="22" t="s">
        <v>18</v>
      </c>
      <c r="M45" s="63"/>
      <c r="O45" s="43" t="s">
        <v>221</v>
      </c>
      <c r="P45" s="42"/>
    </row>
    <row r="46" spans="1:16" s="38" customFormat="1" ht="20.25" x14ac:dyDescent="0.25">
      <c r="A46" s="12">
        <v>37</v>
      </c>
      <c r="B46" s="6">
        <v>1024950</v>
      </c>
      <c r="C46" s="12" t="s">
        <v>34</v>
      </c>
      <c r="D46" s="6" t="s">
        <v>68</v>
      </c>
      <c r="E46" s="40" t="s">
        <v>136</v>
      </c>
      <c r="F46" s="17" t="s">
        <v>30</v>
      </c>
      <c r="G46" s="17">
        <v>1</v>
      </c>
      <c r="H46" s="41">
        <v>850</v>
      </c>
      <c r="I46" s="44">
        <f t="shared" si="1"/>
        <v>1020</v>
      </c>
      <c r="J46" s="19">
        <v>0</v>
      </c>
      <c r="K46" s="20">
        <f t="shared" si="2"/>
        <v>0</v>
      </c>
      <c r="L46" s="22" t="s">
        <v>18</v>
      </c>
      <c r="M46" s="63"/>
      <c r="O46" s="42" t="s">
        <v>154</v>
      </c>
      <c r="P46" s="42"/>
    </row>
    <row r="47" spans="1:16" s="38" customFormat="1" ht="20.25" x14ac:dyDescent="0.25">
      <c r="A47" s="12">
        <v>38</v>
      </c>
      <c r="B47" s="6">
        <v>1025615</v>
      </c>
      <c r="C47" s="12" t="s">
        <v>34</v>
      </c>
      <c r="D47" s="6" t="s">
        <v>105</v>
      </c>
      <c r="E47" s="40" t="s">
        <v>146</v>
      </c>
      <c r="F47" s="17" t="s">
        <v>30</v>
      </c>
      <c r="G47" s="17">
        <v>56</v>
      </c>
      <c r="H47" s="41">
        <v>5</v>
      </c>
      <c r="I47" s="44">
        <f t="shared" si="1"/>
        <v>336</v>
      </c>
      <c r="J47" s="19">
        <v>0</v>
      </c>
      <c r="K47" s="20">
        <f t="shared" si="2"/>
        <v>0</v>
      </c>
      <c r="L47" s="22" t="s">
        <v>18</v>
      </c>
      <c r="M47" s="63"/>
      <c r="O47" s="42" t="s">
        <v>154</v>
      </c>
      <c r="P47" s="42"/>
    </row>
    <row r="48" spans="1:16" s="38" customFormat="1" ht="20.25" x14ac:dyDescent="0.25">
      <c r="A48" s="12">
        <v>39</v>
      </c>
      <c r="B48" s="6">
        <v>1025616</v>
      </c>
      <c r="C48" s="12" t="s">
        <v>34</v>
      </c>
      <c r="D48" s="6" t="s">
        <v>106</v>
      </c>
      <c r="E48" s="40" t="s">
        <v>147</v>
      </c>
      <c r="F48" s="17" t="s">
        <v>30</v>
      </c>
      <c r="G48" s="17">
        <v>4</v>
      </c>
      <c r="H48" s="41">
        <v>160</v>
      </c>
      <c r="I48" s="44">
        <f t="shared" si="1"/>
        <v>768</v>
      </c>
      <c r="J48" s="19">
        <v>0</v>
      </c>
      <c r="K48" s="20">
        <f t="shared" si="2"/>
        <v>0</v>
      </c>
      <c r="L48" s="22" t="s">
        <v>18</v>
      </c>
      <c r="M48" s="63"/>
      <c r="O48" s="42" t="s">
        <v>154</v>
      </c>
      <c r="P48" s="42"/>
    </row>
    <row r="49" spans="1:16" s="38" customFormat="1" ht="20.25" x14ac:dyDescent="0.25">
      <c r="A49" s="12">
        <v>40</v>
      </c>
      <c r="B49" s="6">
        <v>1027398</v>
      </c>
      <c r="C49" s="12" t="s">
        <v>34</v>
      </c>
      <c r="D49" s="6" t="s">
        <v>69</v>
      </c>
      <c r="E49" s="40" t="s">
        <v>137</v>
      </c>
      <c r="F49" s="17" t="s">
        <v>30</v>
      </c>
      <c r="G49" s="17">
        <v>8</v>
      </c>
      <c r="H49" s="41">
        <v>990</v>
      </c>
      <c r="I49" s="44">
        <f t="shared" si="1"/>
        <v>9504</v>
      </c>
      <c r="J49" s="19">
        <v>0</v>
      </c>
      <c r="K49" s="20">
        <f t="shared" si="2"/>
        <v>0</v>
      </c>
      <c r="L49" s="22" t="s">
        <v>18</v>
      </c>
      <c r="M49" s="63"/>
      <c r="O49" s="42" t="s">
        <v>154</v>
      </c>
      <c r="P49" s="42"/>
    </row>
    <row r="50" spans="1:16" s="38" customFormat="1" ht="37.5" x14ac:dyDescent="0.25">
      <c r="A50" s="12">
        <v>41</v>
      </c>
      <c r="B50" s="6">
        <v>1031385</v>
      </c>
      <c r="C50" s="12" t="s">
        <v>34</v>
      </c>
      <c r="D50" s="6" t="s">
        <v>70</v>
      </c>
      <c r="E50" s="40" t="s">
        <v>153</v>
      </c>
      <c r="F50" s="17" t="s">
        <v>151</v>
      </c>
      <c r="G50" s="17">
        <v>13</v>
      </c>
      <c r="H50" s="41">
        <v>2000</v>
      </c>
      <c r="I50" s="44">
        <f t="shared" si="1"/>
        <v>31200</v>
      </c>
      <c r="J50" s="19">
        <v>0</v>
      </c>
      <c r="K50" s="20">
        <f t="shared" si="2"/>
        <v>0</v>
      </c>
      <c r="L50" s="22" t="s">
        <v>18</v>
      </c>
      <c r="M50" s="63"/>
      <c r="O50" s="43" t="s">
        <v>221</v>
      </c>
      <c r="P50" s="42"/>
    </row>
    <row r="51" spans="1:16" s="38" customFormat="1" ht="37.5" x14ac:dyDescent="0.25">
      <c r="A51" s="12">
        <v>42</v>
      </c>
      <c r="B51" s="6">
        <v>1031387</v>
      </c>
      <c r="C51" s="12" t="s">
        <v>34</v>
      </c>
      <c r="D51" s="6" t="s">
        <v>47</v>
      </c>
      <c r="E51" s="40" t="s">
        <v>153</v>
      </c>
      <c r="F51" s="17" t="s">
        <v>151</v>
      </c>
      <c r="G51" s="17">
        <v>2</v>
      </c>
      <c r="H51" s="41">
        <v>2000</v>
      </c>
      <c r="I51" s="44">
        <f t="shared" si="1"/>
        <v>4800</v>
      </c>
      <c r="J51" s="19">
        <v>0</v>
      </c>
      <c r="K51" s="20">
        <f t="shared" si="2"/>
        <v>0</v>
      </c>
      <c r="L51" s="22" t="s">
        <v>18</v>
      </c>
      <c r="M51" s="63"/>
      <c r="O51" s="43" t="s">
        <v>221</v>
      </c>
      <c r="P51" s="42"/>
    </row>
    <row r="52" spans="1:16" s="38" customFormat="1" ht="37.5" x14ac:dyDescent="0.25">
      <c r="A52" s="12">
        <v>43</v>
      </c>
      <c r="B52" s="6">
        <v>1033208</v>
      </c>
      <c r="C52" s="12" t="s">
        <v>34</v>
      </c>
      <c r="D52" s="6" t="s">
        <v>71</v>
      </c>
      <c r="E52" s="40" t="s">
        <v>138</v>
      </c>
      <c r="F52" s="17" t="s">
        <v>151</v>
      </c>
      <c r="G52" s="17">
        <v>1</v>
      </c>
      <c r="H52" s="41">
        <v>2000</v>
      </c>
      <c r="I52" s="44">
        <f t="shared" si="1"/>
        <v>2400</v>
      </c>
      <c r="J52" s="19">
        <v>0</v>
      </c>
      <c r="K52" s="20">
        <f t="shared" si="2"/>
        <v>0</v>
      </c>
      <c r="L52" s="22" t="s">
        <v>18</v>
      </c>
      <c r="M52" s="63"/>
      <c r="O52" s="43" t="s">
        <v>221</v>
      </c>
      <c r="P52" s="42"/>
    </row>
    <row r="53" spans="1:16" s="38" customFormat="1" ht="20.25" x14ac:dyDescent="0.25">
      <c r="A53" s="12">
        <v>44</v>
      </c>
      <c r="B53" s="6">
        <v>1033241</v>
      </c>
      <c r="C53" s="12" t="s">
        <v>34</v>
      </c>
      <c r="D53" s="6" t="s">
        <v>107</v>
      </c>
      <c r="E53" s="40" t="s">
        <v>148</v>
      </c>
      <c r="F53" s="17" t="s">
        <v>30</v>
      </c>
      <c r="G53" s="17">
        <v>3</v>
      </c>
      <c r="H53" s="41">
        <v>61</v>
      </c>
      <c r="I53" s="44">
        <f t="shared" si="1"/>
        <v>219.60000000000002</v>
      </c>
      <c r="J53" s="19">
        <v>0</v>
      </c>
      <c r="K53" s="20">
        <f t="shared" si="2"/>
        <v>0</v>
      </c>
      <c r="L53" s="22" t="s">
        <v>18</v>
      </c>
      <c r="M53" s="63"/>
      <c r="O53" s="42" t="s">
        <v>154</v>
      </c>
      <c r="P53" s="42"/>
    </row>
    <row r="54" spans="1:16" s="38" customFormat="1" ht="20.25" x14ac:dyDescent="0.25">
      <c r="A54" s="12">
        <v>45</v>
      </c>
      <c r="B54" s="6">
        <v>1034402</v>
      </c>
      <c r="C54" s="12" t="s">
        <v>34</v>
      </c>
      <c r="D54" s="6" t="s">
        <v>72</v>
      </c>
      <c r="E54" s="40" t="s">
        <v>139</v>
      </c>
      <c r="F54" s="17" t="s">
        <v>30</v>
      </c>
      <c r="G54" s="17">
        <v>30</v>
      </c>
      <c r="H54" s="41">
        <v>71</v>
      </c>
      <c r="I54" s="44">
        <f t="shared" si="1"/>
        <v>2556</v>
      </c>
      <c r="J54" s="19">
        <v>0</v>
      </c>
      <c r="K54" s="20">
        <f t="shared" si="2"/>
        <v>0</v>
      </c>
      <c r="L54" s="22" t="s">
        <v>18</v>
      </c>
      <c r="M54" s="63"/>
      <c r="O54" s="43" t="s">
        <v>220</v>
      </c>
      <c r="P54" s="42"/>
    </row>
    <row r="55" spans="1:16" s="38" customFormat="1" ht="20.25" x14ac:dyDescent="0.25">
      <c r="A55" s="12">
        <v>46</v>
      </c>
      <c r="B55" s="6">
        <v>1035215</v>
      </c>
      <c r="C55" s="12" t="s">
        <v>34</v>
      </c>
      <c r="D55" s="6" t="s">
        <v>73</v>
      </c>
      <c r="E55" s="40" t="s">
        <v>140</v>
      </c>
      <c r="F55" s="17" t="s">
        <v>30</v>
      </c>
      <c r="G55" s="17">
        <v>2</v>
      </c>
      <c r="H55" s="41">
        <v>1200</v>
      </c>
      <c r="I55" s="44">
        <f t="shared" si="1"/>
        <v>2880</v>
      </c>
      <c r="J55" s="19">
        <v>0</v>
      </c>
      <c r="K55" s="20">
        <f t="shared" si="2"/>
        <v>0</v>
      </c>
      <c r="L55" s="17" t="s">
        <v>18</v>
      </c>
      <c r="M55" s="63"/>
      <c r="N55" s="46"/>
      <c r="O55" s="46" t="s">
        <v>154</v>
      </c>
      <c r="P55" s="42"/>
    </row>
    <row r="56" spans="1:16" s="38" customFormat="1" ht="20.25" x14ac:dyDescent="0.25">
      <c r="A56" s="12">
        <v>47</v>
      </c>
      <c r="B56" s="6">
        <v>1035226</v>
      </c>
      <c r="C56" s="12" t="s">
        <v>34</v>
      </c>
      <c r="D56" s="6" t="s">
        <v>74</v>
      </c>
      <c r="E56" s="40" t="s">
        <v>141</v>
      </c>
      <c r="F56" s="17" t="s">
        <v>30</v>
      </c>
      <c r="G56" s="17">
        <v>3</v>
      </c>
      <c r="H56" s="41">
        <v>3400</v>
      </c>
      <c r="I56" s="44">
        <f t="shared" si="1"/>
        <v>12240</v>
      </c>
      <c r="J56" s="19">
        <v>0</v>
      </c>
      <c r="K56" s="20">
        <f t="shared" si="2"/>
        <v>0</v>
      </c>
      <c r="L56" s="22" t="s">
        <v>18</v>
      </c>
      <c r="M56" s="63"/>
      <c r="O56" s="43" t="s">
        <v>221</v>
      </c>
      <c r="P56" s="42"/>
    </row>
    <row r="57" spans="1:16" s="38" customFormat="1" ht="20.25" x14ac:dyDescent="0.25">
      <c r="A57" s="12">
        <v>48</v>
      </c>
      <c r="B57" s="6">
        <v>1036732</v>
      </c>
      <c r="C57" s="12" t="s">
        <v>34</v>
      </c>
      <c r="D57" s="6" t="s">
        <v>108</v>
      </c>
      <c r="E57" s="40" t="s">
        <v>149</v>
      </c>
      <c r="F57" s="17" t="s">
        <v>30</v>
      </c>
      <c r="G57" s="17">
        <v>27</v>
      </c>
      <c r="H57" s="41">
        <v>30</v>
      </c>
      <c r="I57" s="44">
        <f t="shared" si="1"/>
        <v>972</v>
      </c>
      <c r="J57" s="19">
        <v>0</v>
      </c>
      <c r="K57" s="20">
        <f t="shared" si="2"/>
        <v>0</v>
      </c>
      <c r="L57" s="22" t="s">
        <v>18</v>
      </c>
      <c r="M57" s="63"/>
      <c r="O57" s="42" t="s">
        <v>154</v>
      </c>
      <c r="P57" s="42"/>
    </row>
    <row r="58" spans="1:16" s="38" customFormat="1" ht="20.25" x14ac:dyDescent="0.25">
      <c r="A58" s="12">
        <v>49</v>
      </c>
      <c r="B58" s="6">
        <v>1036741</v>
      </c>
      <c r="C58" s="12" t="s">
        <v>34</v>
      </c>
      <c r="D58" s="6" t="s">
        <v>109</v>
      </c>
      <c r="E58" s="40" t="s">
        <v>150</v>
      </c>
      <c r="F58" s="17" t="s">
        <v>30</v>
      </c>
      <c r="G58" s="17">
        <v>10</v>
      </c>
      <c r="H58" s="41">
        <v>7</v>
      </c>
      <c r="I58" s="44">
        <f t="shared" si="1"/>
        <v>84</v>
      </c>
      <c r="J58" s="19">
        <v>0</v>
      </c>
      <c r="K58" s="20">
        <f t="shared" si="2"/>
        <v>0</v>
      </c>
      <c r="L58" s="22" t="s">
        <v>18</v>
      </c>
      <c r="M58" s="63"/>
      <c r="O58" s="42" t="s">
        <v>154</v>
      </c>
      <c r="P58" s="42"/>
    </row>
    <row r="59" spans="1:16" s="38" customFormat="1" ht="37.5" x14ac:dyDescent="0.25">
      <c r="A59" s="12">
        <v>50</v>
      </c>
      <c r="B59" s="6">
        <v>1037641</v>
      </c>
      <c r="C59" s="12" t="s">
        <v>34</v>
      </c>
      <c r="D59" s="6" t="s">
        <v>75</v>
      </c>
      <c r="E59" s="40" t="s">
        <v>153</v>
      </c>
      <c r="F59" s="17" t="s">
        <v>151</v>
      </c>
      <c r="G59" s="17">
        <v>1</v>
      </c>
      <c r="H59" s="41">
        <v>2000</v>
      </c>
      <c r="I59" s="44">
        <f t="shared" si="1"/>
        <v>2400</v>
      </c>
      <c r="J59" s="19">
        <v>0</v>
      </c>
      <c r="K59" s="20">
        <f t="shared" si="2"/>
        <v>0</v>
      </c>
      <c r="L59" s="22" t="s">
        <v>18</v>
      </c>
      <c r="M59" s="63"/>
      <c r="O59" s="43" t="s">
        <v>221</v>
      </c>
      <c r="P59" s="42"/>
    </row>
    <row r="60" spans="1:16" s="38" customFormat="1" ht="37.5" x14ac:dyDescent="0.25">
      <c r="A60" s="12">
        <v>51</v>
      </c>
      <c r="B60" s="6">
        <v>1037649</v>
      </c>
      <c r="C60" s="12" t="s">
        <v>34</v>
      </c>
      <c r="D60" s="6" t="s">
        <v>76</v>
      </c>
      <c r="E60" s="40" t="s">
        <v>153</v>
      </c>
      <c r="F60" s="17" t="s">
        <v>151</v>
      </c>
      <c r="G60" s="17">
        <v>1</v>
      </c>
      <c r="H60" s="41">
        <v>2000</v>
      </c>
      <c r="I60" s="44">
        <f t="shared" si="1"/>
        <v>2400</v>
      </c>
      <c r="J60" s="19">
        <v>0</v>
      </c>
      <c r="K60" s="20">
        <f t="shared" si="2"/>
        <v>0</v>
      </c>
      <c r="L60" s="22" t="s">
        <v>18</v>
      </c>
      <c r="M60" s="63"/>
      <c r="O60" s="43" t="s">
        <v>221</v>
      </c>
      <c r="P60" s="42"/>
    </row>
    <row r="61" spans="1:16" s="38" customFormat="1" ht="37.5" x14ac:dyDescent="0.25">
      <c r="A61" s="12">
        <v>52</v>
      </c>
      <c r="B61" s="6">
        <v>1037651</v>
      </c>
      <c r="C61" s="12" t="s">
        <v>34</v>
      </c>
      <c r="D61" s="6" t="s">
        <v>77</v>
      </c>
      <c r="E61" s="40" t="s">
        <v>153</v>
      </c>
      <c r="F61" s="17" t="s">
        <v>151</v>
      </c>
      <c r="G61" s="17">
        <v>13</v>
      </c>
      <c r="H61" s="41">
        <v>2000</v>
      </c>
      <c r="I61" s="44">
        <f t="shared" si="1"/>
        <v>31200</v>
      </c>
      <c r="J61" s="19">
        <v>0</v>
      </c>
      <c r="K61" s="20">
        <f t="shared" si="2"/>
        <v>0</v>
      </c>
      <c r="L61" s="22" t="s">
        <v>18</v>
      </c>
      <c r="M61" s="63"/>
      <c r="O61" s="43" t="s">
        <v>221</v>
      </c>
      <c r="P61" s="42"/>
    </row>
    <row r="62" spans="1:16" s="38" customFormat="1" ht="37.5" x14ac:dyDescent="0.25">
      <c r="A62" s="12">
        <v>53</v>
      </c>
      <c r="B62" s="6">
        <v>1037655</v>
      </c>
      <c r="C62" s="12" t="s">
        <v>34</v>
      </c>
      <c r="D62" s="6" t="s">
        <v>78</v>
      </c>
      <c r="E62" s="40" t="s">
        <v>153</v>
      </c>
      <c r="F62" s="17" t="s">
        <v>151</v>
      </c>
      <c r="G62" s="17">
        <v>7</v>
      </c>
      <c r="H62" s="41">
        <v>2000</v>
      </c>
      <c r="I62" s="44">
        <f t="shared" si="1"/>
        <v>16800</v>
      </c>
      <c r="J62" s="19">
        <v>0</v>
      </c>
      <c r="K62" s="20">
        <f t="shared" si="2"/>
        <v>0</v>
      </c>
      <c r="L62" s="22" t="s">
        <v>18</v>
      </c>
      <c r="M62" s="63"/>
      <c r="O62" s="43" t="s">
        <v>221</v>
      </c>
      <c r="P62" s="42"/>
    </row>
    <row r="63" spans="1:16" s="38" customFormat="1" ht="37.5" x14ac:dyDescent="0.25">
      <c r="A63" s="12">
        <v>54</v>
      </c>
      <c r="B63" s="6">
        <v>1037663</v>
      </c>
      <c r="C63" s="12" t="s">
        <v>34</v>
      </c>
      <c r="D63" s="6" t="s">
        <v>79</v>
      </c>
      <c r="E63" s="40" t="s">
        <v>153</v>
      </c>
      <c r="F63" s="17" t="s">
        <v>151</v>
      </c>
      <c r="G63" s="17">
        <v>8</v>
      </c>
      <c r="H63" s="41">
        <v>2000</v>
      </c>
      <c r="I63" s="44">
        <f t="shared" si="1"/>
        <v>19200</v>
      </c>
      <c r="J63" s="19">
        <v>0</v>
      </c>
      <c r="K63" s="20">
        <f t="shared" si="2"/>
        <v>0</v>
      </c>
      <c r="L63" s="22" t="s">
        <v>18</v>
      </c>
      <c r="M63" s="63"/>
      <c r="O63" s="43" t="s">
        <v>221</v>
      </c>
      <c r="P63" s="42"/>
    </row>
    <row r="64" spans="1:16" s="38" customFormat="1" ht="37.5" x14ac:dyDescent="0.25">
      <c r="A64" s="12">
        <v>55</v>
      </c>
      <c r="B64" s="6">
        <v>1037665</v>
      </c>
      <c r="C64" s="12" t="s">
        <v>34</v>
      </c>
      <c r="D64" s="6" t="s">
        <v>80</v>
      </c>
      <c r="E64" s="40" t="s">
        <v>153</v>
      </c>
      <c r="F64" s="17" t="s">
        <v>151</v>
      </c>
      <c r="G64" s="17">
        <v>1</v>
      </c>
      <c r="H64" s="41">
        <v>2000</v>
      </c>
      <c r="I64" s="44">
        <f t="shared" si="1"/>
        <v>2400</v>
      </c>
      <c r="J64" s="19">
        <v>0</v>
      </c>
      <c r="K64" s="20">
        <f t="shared" si="2"/>
        <v>0</v>
      </c>
      <c r="L64" s="22" t="s">
        <v>18</v>
      </c>
      <c r="M64" s="63"/>
      <c r="O64" s="43" t="s">
        <v>221</v>
      </c>
      <c r="P64" s="42"/>
    </row>
    <row r="65" spans="1:16" s="38" customFormat="1" ht="37.5" x14ac:dyDescent="0.25">
      <c r="A65" s="12">
        <v>56</v>
      </c>
      <c r="B65" s="6">
        <v>1037853</v>
      </c>
      <c r="C65" s="12" t="s">
        <v>34</v>
      </c>
      <c r="D65" s="6" t="s">
        <v>81</v>
      </c>
      <c r="E65" s="40" t="s">
        <v>142</v>
      </c>
      <c r="F65" s="17" t="s">
        <v>151</v>
      </c>
      <c r="G65" s="17">
        <v>4</v>
      </c>
      <c r="H65" s="41">
        <v>2000</v>
      </c>
      <c r="I65" s="44">
        <f t="shared" si="1"/>
        <v>9600</v>
      </c>
      <c r="J65" s="19">
        <v>0</v>
      </c>
      <c r="K65" s="20">
        <f t="shared" si="2"/>
        <v>0</v>
      </c>
      <c r="L65" s="22" t="s">
        <v>18</v>
      </c>
      <c r="M65" s="63"/>
      <c r="O65" s="43" t="s">
        <v>221</v>
      </c>
      <c r="P65" s="42"/>
    </row>
    <row r="66" spans="1:16" s="38" customFormat="1" ht="37.5" x14ac:dyDescent="0.25">
      <c r="A66" s="12">
        <v>57</v>
      </c>
      <c r="B66" s="6">
        <v>1037854</v>
      </c>
      <c r="C66" s="12" t="s">
        <v>34</v>
      </c>
      <c r="D66" s="6" t="s">
        <v>81</v>
      </c>
      <c r="E66" s="40" t="s">
        <v>143</v>
      </c>
      <c r="F66" s="17" t="s">
        <v>151</v>
      </c>
      <c r="G66" s="17">
        <v>1</v>
      </c>
      <c r="H66" s="41">
        <v>2000</v>
      </c>
      <c r="I66" s="44">
        <f t="shared" si="1"/>
        <v>2400</v>
      </c>
      <c r="J66" s="19">
        <v>0</v>
      </c>
      <c r="K66" s="20">
        <f t="shared" si="2"/>
        <v>0</v>
      </c>
      <c r="L66" s="22" t="s">
        <v>18</v>
      </c>
      <c r="M66" s="63"/>
      <c r="O66" s="43" t="s">
        <v>221</v>
      </c>
      <c r="P66" s="42"/>
    </row>
    <row r="67" spans="1:16" s="38" customFormat="1" ht="37.5" x14ac:dyDescent="0.25">
      <c r="A67" s="12">
        <v>58</v>
      </c>
      <c r="B67" s="6">
        <v>1037855</v>
      </c>
      <c r="C67" s="12" t="s">
        <v>34</v>
      </c>
      <c r="D67" s="6" t="s">
        <v>81</v>
      </c>
      <c r="E67" s="40" t="s">
        <v>144</v>
      </c>
      <c r="F67" s="17" t="s">
        <v>151</v>
      </c>
      <c r="G67" s="17">
        <v>3</v>
      </c>
      <c r="H67" s="41">
        <v>2000</v>
      </c>
      <c r="I67" s="44">
        <f t="shared" si="1"/>
        <v>7200</v>
      </c>
      <c r="J67" s="19">
        <v>0</v>
      </c>
      <c r="K67" s="20">
        <f t="shared" si="2"/>
        <v>0</v>
      </c>
      <c r="L67" s="22" t="s">
        <v>18</v>
      </c>
      <c r="M67" s="63"/>
      <c r="O67" s="43" t="s">
        <v>221</v>
      </c>
      <c r="P67" s="42"/>
    </row>
    <row r="68" spans="1:16" s="38" customFormat="1" ht="37.5" x14ac:dyDescent="0.25">
      <c r="A68" s="12">
        <v>59</v>
      </c>
      <c r="B68" s="6">
        <v>1037857</v>
      </c>
      <c r="C68" s="12" t="s">
        <v>34</v>
      </c>
      <c r="D68" s="6" t="s">
        <v>81</v>
      </c>
      <c r="E68" s="40" t="s">
        <v>138</v>
      </c>
      <c r="F68" s="17" t="s">
        <v>151</v>
      </c>
      <c r="G68" s="17">
        <v>12</v>
      </c>
      <c r="H68" s="41">
        <v>2000</v>
      </c>
      <c r="I68" s="44">
        <f t="shared" si="1"/>
        <v>28800</v>
      </c>
      <c r="J68" s="19">
        <v>0</v>
      </c>
      <c r="K68" s="20">
        <f t="shared" si="2"/>
        <v>0</v>
      </c>
      <c r="L68" s="22" t="s">
        <v>18</v>
      </c>
      <c r="M68" s="63"/>
      <c r="O68" s="43" t="s">
        <v>221</v>
      </c>
      <c r="P68" s="42"/>
    </row>
    <row r="69" spans="1:16" s="38" customFormat="1" ht="37.5" x14ac:dyDescent="0.25">
      <c r="A69" s="12">
        <v>60</v>
      </c>
      <c r="B69" s="6">
        <v>1038580</v>
      </c>
      <c r="C69" s="12" t="s">
        <v>34</v>
      </c>
      <c r="D69" s="6" t="s">
        <v>82</v>
      </c>
      <c r="E69" s="40" t="s">
        <v>153</v>
      </c>
      <c r="F69" s="17" t="s">
        <v>151</v>
      </c>
      <c r="G69" s="17">
        <v>1</v>
      </c>
      <c r="H69" s="41">
        <v>2000</v>
      </c>
      <c r="I69" s="44">
        <f t="shared" si="1"/>
        <v>2400</v>
      </c>
      <c r="J69" s="19">
        <v>0</v>
      </c>
      <c r="K69" s="20">
        <f t="shared" si="2"/>
        <v>0</v>
      </c>
      <c r="L69" s="22" t="s">
        <v>18</v>
      </c>
      <c r="M69" s="63"/>
      <c r="O69" s="43" t="s">
        <v>221</v>
      </c>
      <c r="P69" s="42"/>
    </row>
    <row r="70" spans="1:16" s="38" customFormat="1" ht="37.5" x14ac:dyDescent="0.25">
      <c r="A70" s="12">
        <v>61</v>
      </c>
      <c r="B70" s="6">
        <v>1038582</v>
      </c>
      <c r="C70" s="12" t="s">
        <v>34</v>
      </c>
      <c r="D70" s="6" t="s">
        <v>83</v>
      </c>
      <c r="E70" s="40" t="s">
        <v>153</v>
      </c>
      <c r="F70" s="17" t="s">
        <v>151</v>
      </c>
      <c r="G70" s="17">
        <v>4</v>
      </c>
      <c r="H70" s="41">
        <v>2000</v>
      </c>
      <c r="I70" s="44">
        <f t="shared" si="1"/>
        <v>9600</v>
      </c>
      <c r="J70" s="19">
        <v>0</v>
      </c>
      <c r="K70" s="20">
        <f t="shared" si="2"/>
        <v>0</v>
      </c>
      <c r="L70" s="22" t="s">
        <v>18</v>
      </c>
      <c r="M70" s="63"/>
      <c r="O70" s="43" t="s">
        <v>221</v>
      </c>
      <c r="P70" s="42"/>
    </row>
    <row r="71" spans="1:16" s="38" customFormat="1" ht="37.5" x14ac:dyDescent="0.25">
      <c r="A71" s="12">
        <v>62</v>
      </c>
      <c r="B71" s="6">
        <v>1051170</v>
      </c>
      <c r="C71" s="12" t="s">
        <v>34</v>
      </c>
      <c r="D71" s="6" t="s">
        <v>84</v>
      </c>
      <c r="E71" s="40" t="s">
        <v>153</v>
      </c>
      <c r="F71" s="17" t="s">
        <v>151</v>
      </c>
      <c r="G71" s="17">
        <v>1</v>
      </c>
      <c r="H71" s="41">
        <v>2000</v>
      </c>
      <c r="I71" s="44">
        <f t="shared" si="1"/>
        <v>2400</v>
      </c>
      <c r="J71" s="19">
        <v>0</v>
      </c>
      <c r="K71" s="20">
        <f t="shared" si="2"/>
        <v>0</v>
      </c>
      <c r="L71" s="22" t="s">
        <v>18</v>
      </c>
      <c r="M71" s="63"/>
      <c r="O71" s="43" t="s">
        <v>221</v>
      </c>
      <c r="P71" s="42"/>
    </row>
    <row r="72" spans="1:16" s="38" customFormat="1" ht="37.5" x14ac:dyDescent="0.25">
      <c r="A72" s="12">
        <v>63</v>
      </c>
      <c r="B72" s="6">
        <v>1051397</v>
      </c>
      <c r="C72" s="12" t="s">
        <v>34</v>
      </c>
      <c r="D72" s="6" t="s">
        <v>85</v>
      </c>
      <c r="E72" s="40" t="s">
        <v>153</v>
      </c>
      <c r="F72" s="17" t="s">
        <v>151</v>
      </c>
      <c r="G72" s="17">
        <v>1</v>
      </c>
      <c r="H72" s="41">
        <v>2000</v>
      </c>
      <c r="I72" s="44">
        <f t="shared" si="1"/>
        <v>2400</v>
      </c>
      <c r="J72" s="19">
        <v>0</v>
      </c>
      <c r="K72" s="20">
        <f t="shared" ref="K72:K94" si="3">J72*G72*1.2</f>
        <v>0</v>
      </c>
      <c r="L72" s="22" t="s">
        <v>18</v>
      </c>
      <c r="M72" s="63"/>
      <c r="O72" s="43" t="s">
        <v>221</v>
      </c>
      <c r="P72" s="42"/>
    </row>
    <row r="73" spans="1:16" s="38" customFormat="1" ht="37.5" x14ac:dyDescent="0.25">
      <c r="A73" s="12">
        <v>64</v>
      </c>
      <c r="B73" s="6">
        <v>1051398</v>
      </c>
      <c r="C73" s="12" t="s">
        <v>34</v>
      </c>
      <c r="D73" s="6" t="s">
        <v>86</v>
      </c>
      <c r="E73" s="40" t="s">
        <v>153</v>
      </c>
      <c r="F73" s="17" t="s">
        <v>151</v>
      </c>
      <c r="G73" s="17">
        <v>1</v>
      </c>
      <c r="H73" s="41">
        <v>2000</v>
      </c>
      <c r="I73" s="44">
        <f t="shared" si="1"/>
        <v>2400</v>
      </c>
      <c r="J73" s="19">
        <v>0</v>
      </c>
      <c r="K73" s="20">
        <f t="shared" si="3"/>
        <v>0</v>
      </c>
      <c r="L73" s="22" t="s">
        <v>18</v>
      </c>
      <c r="M73" s="63"/>
      <c r="O73" s="43" t="s">
        <v>221</v>
      </c>
      <c r="P73" s="42"/>
    </row>
    <row r="74" spans="1:16" s="38" customFormat="1" ht="37.5" x14ac:dyDescent="0.25">
      <c r="A74" s="12">
        <v>65</v>
      </c>
      <c r="B74" s="6">
        <v>1051399</v>
      </c>
      <c r="C74" s="12" t="s">
        <v>34</v>
      </c>
      <c r="D74" s="6" t="s">
        <v>87</v>
      </c>
      <c r="E74" s="40" t="s">
        <v>153</v>
      </c>
      <c r="F74" s="17" t="s">
        <v>151</v>
      </c>
      <c r="G74" s="17">
        <v>2</v>
      </c>
      <c r="H74" s="41">
        <v>2000</v>
      </c>
      <c r="I74" s="44">
        <f t="shared" ref="I74:I137" si="4">H74*1.2*G74</f>
        <v>4800</v>
      </c>
      <c r="J74" s="19">
        <v>0</v>
      </c>
      <c r="K74" s="20">
        <f t="shared" si="3"/>
        <v>0</v>
      </c>
      <c r="L74" s="22" t="s">
        <v>18</v>
      </c>
      <c r="M74" s="63"/>
      <c r="O74" s="43" t="s">
        <v>221</v>
      </c>
      <c r="P74" s="42"/>
    </row>
    <row r="75" spans="1:16" s="38" customFormat="1" ht="37.5" x14ac:dyDescent="0.25">
      <c r="A75" s="12">
        <v>66</v>
      </c>
      <c r="B75" s="6">
        <v>1051455</v>
      </c>
      <c r="C75" s="12" t="s">
        <v>34</v>
      </c>
      <c r="D75" s="6" t="s">
        <v>88</v>
      </c>
      <c r="E75" s="40" t="s">
        <v>153</v>
      </c>
      <c r="F75" s="17" t="s">
        <v>151</v>
      </c>
      <c r="G75" s="17">
        <v>3</v>
      </c>
      <c r="H75" s="41">
        <v>2000</v>
      </c>
      <c r="I75" s="44">
        <f t="shared" si="4"/>
        <v>7200</v>
      </c>
      <c r="J75" s="19">
        <v>0</v>
      </c>
      <c r="K75" s="20">
        <f t="shared" si="3"/>
        <v>0</v>
      </c>
      <c r="L75" s="22" t="s">
        <v>18</v>
      </c>
      <c r="M75" s="63"/>
      <c r="O75" s="43" t="s">
        <v>221</v>
      </c>
      <c r="P75" s="42"/>
    </row>
    <row r="76" spans="1:16" s="38" customFormat="1" ht="37.5" x14ac:dyDescent="0.25">
      <c r="A76" s="12">
        <v>67</v>
      </c>
      <c r="B76" s="6">
        <v>1051464</v>
      </c>
      <c r="C76" s="12" t="s">
        <v>34</v>
      </c>
      <c r="D76" s="6" t="s">
        <v>89</v>
      </c>
      <c r="E76" s="40" t="s">
        <v>153</v>
      </c>
      <c r="F76" s="17" t="s">
        <v>151</v>
      </c>
      <c r="G76" s="17">
        <v>2</v>
      </c>
      <c r="H76" s="41">
        <v>2000</v>
      </c>
      <c r="I76" s="44">
        <f t="shared" si="4"/>
        <v>4800</v>
      </c>
      <c r="J76" s="19">
        <v>0</v>
      </c>
      <c r="K76" s="20">
        <f t="shared" si="3"/>
        <v>0</v>
      </c>
      <c r="L76" s="22" t="s">
        <v>18</v>
      </c>
      <c r="M76" s="63"/>
      <c r="O76" s="43" t="s">
        <v>221</v>
      </c>
      <c r="P76" s="42"/>
    </row>
    <row r="77" spans="1:16" s="38" customFormat="1" ht="20.25" x14ac:dyDescent="0.25">
      <c r="A77" s="12">
        <v>68</v>
      </c>
      <c r="B77" s="6">
        <v>1066268</v>
      </c>
      <c r="C77" s="12" t="s">
        <v>34</v>
      </c>
      <c r="D77" s="6" t="s">
        <v>90</v>
      </c>
      <c r="E77" s="40" t="s">
        <v>145</v>
      </c>
      <c r="F77" s="17" t="s">
        <v>30</v>
      </c>
      <c r="G77" s="17">
        <v>1</v>
      </c>
      <c r="H77" s="41">
        <v>6200</v>
      </c>
      <c r="I77" s="44">
        <f t="shared" si="4"/>
        <v>7440</v>
      </c>
      <c r="J77" s="19">
        <v>0</v>
      </c>
      <c r="K77" s="20">
        <f t="shared" si="3"/>
        <v>0</v>
      </c>
      <c r="L77" s="22" t="s">
        <v>18</v>
      </c>
      <c r="M77" s="63"/>
      <c r="O77" s="43" t="s">
        <v>220</v>
      </c>
      <c r="P77" s="42"/>
    </row>
    <row r="78" spans="1:16" s="38" customFormat="1" ht="20.25" x14ac:dyDescent="0.25">
      <c r="A78" s="12">
        <v>69</v>
      </c>
      <c r="B78" s="6">
        <v>1070052</v>
      </c>
      <c r="C78" s="12" t="s">
        <v>34</v>
      </c>
      <c r="D78" s="6" t="s">
        <v>91</v>
      </c>
      <c r="E78" s="40" t="s">
        <v>153</v>
      </c>
      <c r="F78" s="17" t="s">
        <v>30</v>
      </c>
      <c r="G78" s="17">
        <v>1</v>
      </c>
      <c r="H78" s="41">
        <v>21000</v>
      </c>
      <c r="I78" s="44">
        <f t="shared" si="4"/>
        <v>25200</v>
      </c>
      <c r="J78" s="19">
        <v>0</v>
      </c>
      <c r="K78" s="20">
        <f t="shared" si="3"/>
        <v>0</v>
      </c>
      <c r="L78" s="22" t="s">
        <v>18</v>
      </c>
      <c r="M78" s="63"/>
      <c r="O78" s="42" t="s">
        <v>154</v>
      </c>
      <c r="P78" s="42"/>
    </row>
    <row r="79" spans="1:16" s="38" customFormat="1" ht="20.25" x14ac:dyDescent="0.25">
      <c r="A79" s="12">
        <v>70</v>
      </c>
      <c r="B79" s="6">
        <v>1070058</v>
      </c>
      <c r="C79" s="12" t="s">
        <v>34</v>
      </c>
      <c r="D79" s="6" t="s">
        <v>91</v>
      </c>
      <c r="E79" s="40" t="s">
        <v>153</v>
      </c>
      <c r="F79" s="17" t="s">
        <v>30</v>
      </c>
      <c r="G79" s="17">
        <v>2</v>
      </c>
      <c r="H79" s="41">
        <v>21170</v>
      </c>
      <c r="I79" s="44">
        <f t="shared" si="4"/>
        <v>50808</v>
      </c>
      <c r="J79" s="19">
        <v>0</v>
      </c>
      <c r="K79" s="20">
        <f t="shared" si="3"/>
        <v>0</v>
      </c>
      <c r="L79" s="22" t="s">
        <v>18</v>
      </c>
      <c r="M79" s="63"/>
      <c r="O79" s="42" t="s">
        <v>154</v>
      </c>
      <c r="P79" s="42"/>
    </row>
    <row r="80" spans="1:16" s="38" customFormat="1" ht="20.25" x14ac:dyDescent="0.25">
      <c r="A80" s="12">
        <v>71</v>
      </c>
      <c r="B80" s="6">
        <v>1070059</v>
      </c>
      <c r="C80" s="12" t="s">
        <v>34</v>
      </c>
      <c r="D80" s="6" t="s">
        <v>92</v>
      </c>
      <c r="E80" s="40" t="s">
        <v>153</v>
      </c>
      <c r="F80" s="17" t="s">
        <v>30</v>
      </c>
      <c r="G80" s="17">
        <v>1</v>
      </c>
      <c r="H80" s="41">
        <v>26000</v>
      </c>
      <c r="I80" s="44">
        <f t="shared" si="4"/>
        <v>31200</v>
      </c>
      <c r="J80" s="19">
        <v>0</v>
      </c>
      <c r="K80" s="20">
        <f t="shared" si="3"/>
        <v>0</v>
      </c>
      <c r="L80" s="22" t="s">
        <v>18</v>
      </c>
      <c r="M80" s="63"/>
      <c r="O80" s="42" t="s">
        <v>154</v>
      </c>
      <c r="P80" s="42"/>
    </row>
    <row r="81" spans="1:16" s="38" customFormat="1" ht="20.25" x14ac:dyDescent="0.25">
      <c r="A81" s="12">
        <v>72</v>
      </c>
      <c r="B81" s="6">
        <v>1070064</v>
      </c>
      <c r="C81" s="12" t="s">
        <v>34</v>
      </c>
      <c r="D81" s="6" t="s">
        <v>93</v>
      </c>
      <c r="E81" s="40" t="s">
        <v>153</v>
      </c>
      <c r="F81" s="17" t="s">
        <v>30</v>
      </c>
      <c r="G81" s="17">
        <v>3</v>
      </c>
      <c r="H81" s="41">
        <v>19000</v>
      </c>
      <c r="I81" s="44">
        <f t="shared" si="4"/>
        <v>68400</v>
      </c>
      <c r="J81" s="19">
        <v>0</v>
      </c>
      <c r="K81" s="20">
        <f t="shared" si="3"/>
        <v>0</v>
      </c>
      <c r="L81" s="22" t="s">
        <v>18</v>
      </c>
      <c r="M81" s="63"/>
      <c r="O81" s="42" t="s">
        <v>154</v>
      </c>
      <c r="P81" s="42"/>
    </row>
    <row r="82" spans="1:16" s="42" customFormat="1" ht="20.25" x14ac:dyDescent="0.25">
      <c r="A82" s="12">
        <v>73</v>
      </c>
      <c r="B82" s="6">
        <v>1070096</v>
      </c>
      <c r="C82" s="12" t="s">
        <v>34</v>
      </c>
      <c r="D82" s="6" t="s">
        <v>94</v>
      </c>
      <c r="E82" s="40" t="s">
        <v>153</v>
      </c>
      <c r="F82" s="17" t="s">
        <v>30</v>
      </c>
      <c r="G82" s="17">
        <v>3</v>
      </c>
      <c r="H82" s="41">
        <v>37000</v>
      </c>
      <c r="I82" s="44">
        <f t="shared" si="4"/>
        <v>133200</v>
      </c>
      <c r="J82" s="19">
        <v>0</v>
      </c>
      <c r="K82" s="20">
        <f t="shared" si="3"/>
        <v>0</v>
      </c>
      <c r="L82" s="22" t="s">
        <v>18</v>
      </c>
      <c r="M82" s="63"/>
      <c r="O82" s="42" t="s">
        <v>154</v>
      </c>
    </row>
    <row r="83" spans="1:16" s="42" customFormat="1" ht="20.25" x14ac:dyDescent="0.25">
      <c r="A83" s="12">
        <v>74</v>
      </c>
      <c r="B83" s="6">
        <v>1070104</v>
      </c>
      <c r="C83" s="12" t="s">
        <v>34</v>
      </c>
      <c r="D83" s="6" t="s">
        <v>95</v>
      </c>
      <c r="E83" s="40" t="s">
        <v>153</v>
      </c>
      <c r="F83" s="17" t="s">
        <v>30</v>
      </c>
      <c r="G83" s="17">
        <v>3</v>
      </c>
      <c r="H83" s="41">
        <v>22000</v>
      </c>
      <c r="I83" s="44">
        <f t="shared" si="4"/>
        <v>79200</v>
      </c>
      <c r="J83" s="19">
        <v>0</v>
      </c>
      <c r="K83" s="20">
        <f t="shared" si="3"/>
        <v>0</v>
      </c>
      <c r="L83" s="22" t="s">
        <v>18</v>
      </c>
      <c r="M83" s="63"/>
      <c r="O83" s="42" t="s">
        <v>154</v>
      </c>
    </row>
    <row r="84" spans="1:16" s="42" customFormat="1" ht="20.25" x14ac:dyDescent="0.25">
      <c r="A84" s="12">
        <v>75</v>
      </c>
      <c r="B84" s="6">
        <v>1070105</v>
      </c>
      <c r="C84" s="12" t="s">
        <v>34</v>
      </c>
      <c r="D84" s="6" t="s">
        <v>96</v>
      </c>
      <c r="E84" s="40" t="s">
        <v>153</v>
      </c>
      <c r="F84" s="17" t="s">
        <v>30</v>
      </c>
      <c r="G84" s="17">
        <v>2</v>
      </c>
      <c r="H84" s="41">
        <v>2700</v>
      </c>
      <c r="I84" s="44">
        <f t="shared" si="4"/>
        <v>6480</v>
      </c>
      <c r="J84" s="19">
        <v>0</v>
      </c>
      <c r="K84" s="20">
        <f t="shared" si="3"/>
        <v>0</v>
      </c>
      <c r="L84" s="22" t="s">
        <v>18</v>
      </c>
      <c r="M84" s="63"/>
      <c r="O84" s="42" t="s">
        <v>154</v>
      </c>
    </row>
    <row r="85" spans="1:16" s="42" customFormat="1" ht="20.25" x14ac:dyDescent="0.25">
      <c r="A85" s="12">
        <v>76</v>
      </c>
      <c r="B85" s="6">
        <v>1071127</v>
      </c>
      <c r="C85" s="12" t="s">
        <v>34</v>
      </c>
      <c r="D85" s="6" t="s">
        <v>110</v>
      </c>
      <c r="E85" s="40" t="s">
        <v>153</v>
      </c>
      <c r="F85" s="17" t="s">
        <v>30</v>
      </c>
      <c r="G85" s="17">
        <v>6</v>
      </c>
      <c r="H85" s="41">
        <v>22</v>
      </c>
      <c r="I85" s="44">
        <f t="shared" si="4"/>
        <v>158.39999999999998</v>
      </c>
      <c r="J85" s="19">
        <v>0</v>
      </c>
      <c r="K85" s="20">
        <f t="shared" si="3"/>
        <v>0</v>
      </c>
      <c r="L85" s="22" t="s">
        <v>18</v>
      </c>
      <c r="M85" s="63"/>
      <c r="O85" s="42" t="s">
        <v>154</v>
      </c>
    </row>
    <row r="86" spans="1:16" s="42" customFormat="1" ht="20.25" x14ac:dyDescent="0.25">
      <c r="A86" s="12">
        <v>77</v>
      </c>
      <c r="B86" s="6">
        <v>1088258</v>
      </c>
      <c r="C86" s="12" t="s">
        <v>34</v>
      </c>
      <c r="D86" s="6" t="s">
        <v>97</v>
      </c>
      <c r="E86" s="40" t="s">
        <v>153</v>
      </c>
      <c r="F86" s="17" t="s">
        <v>152</v>
      </c>
      <c r="G86" s="17">
        <v>6</v>
      </c>
      <c r="H86" s="41">
        <v>20200</v>
      </c>
      <c r="I86" s="44">
        <f t="shared" si="4"/>
        <v>145440</v>
      </c>
      <c r="J86" s="19">
        <v>0</v>
      </c>
      <c r="K86" s="20">
        <f t="shared" si="3"/>
        <v>0</v>
      </c>
      <c r="L86" s="22" t="s">
        <v>18</v>
      </c>
      <c r="M86" s="63"/>
      <c r="O86" s="43" t="s">
        <v>221</v>
      </c>
    </row>
    <row r="87" spans="1:16" s="42" customFormat="1" ht="20.25" x14ac:dyDescent="0.25">
      <c r="A87" s="12">
        <v>78</v>
      </c>
      <c r="B87" s="6">
        <v>1090285</v>
      </c>
      <c r="C87" s="12" t="s">
        <v>34</v>
      </c>
      <c r="D87" s="6" t="s">
        <v>98</v>
      </c>
      <c r="E87" s="40" t="s">
        <v>153</v>
      </c>
      <c r="F87" s="17" t="s">
        <v>30</v>
      </c>
      <c r="G87" s="17">
        <v>2</v>
      </c>
      <c r="H87" s="41">
        <v>6600</v>
      </c>
      <c r="I87" s="44">
        <f t="shared" si="4"/>
        <v>15840</v>
      </c>
      <c r="J87" s="19">
        <v>0</v>
      </c>
      <c r="K87" s="20">
        <f t="shared" si="3"/>
        <v>0</v>
      </c>
      <c r="L87" s="22" t="s">
        <v>18</v>
      </c>
      <c r="M87" s="63"/>
      <c r="O87" s="42" t="s">
        <v>154</v>
      </c>
    </row>
    <row r="88" spans="1:16" s="42" customFormat="1" ht="20.25" x14ac:dyDescent="0.25">
      <c r="A88" s="12">
        <v>79</v>
      </c>
      <c r="B88" s="6">
        <v>1094832</v>
      </c>
      <c r="C88" s="12" t="s">
        <v>34</v>
      </c>
      <c r="D88" s="6" t="s">
        <v>99</v>
      </c>
      <c r="E88" s="40" t="s">
        <v>153</v>
      </c>
      <c r="F88" s="17" t="s">
        <v>30</v>
      </c>
      <c r="G88" s="17">
        <v>1</v>
      </c>
      <c r="H88" s="41">
        <v>1700</v>
      </c>
      <c r="I88" s="44">
        <f t="shared" si="4"/>
        <v>2040</v>
      </c>
      <c r="J88" s="19">
        <v>0</v>
      </c>
      <c r="K88" s="20">
        <f t="shared" si="3"/>
        <v>0</v>
      </c>
      <c r="L88" s="22" t="s">
        <v>18</v>
      </c>
      <c r="M88" s="63"/>
      <c r="O88" s="42" t="s">
        <v>154</v>
      </c>
    </row>
    <row r="89" spans="1:16" s="42" customFormat="1" ht="20.25" x14ac:dyDescent="0.25">
      <c r="A89" s="12">
        <v>80</v>
      </c>
      <c r="B89" s="6">
        <v>3000890</v>
      </c>
      <c r="C89" s="12" t="s">
        <v>34</v>
      </c>
      <c r="D89" s="6" t="s">
        <v>100</v>
      </c>
      <c r="E89" s="40" t="s">
        <v>153</v>
      </c>
      <c r="F89" s="17" t="s">
        <v>30</v>
      </c>
      <c r="G89" s="17">
        <v>11</v>
      </c>
      <c r="H89" s="41">
        <v>690</v>
      </c>
      <c r="I89" s="44">
        <f t="shared" si="4"/>
        <v>9108</v>
      </c>
      <c r="J89" s="19">
        <v>0</v>
      </c>
      <c r="K89" s="20">
        <f t="shared" si="3"/>
        <v>0</v>
      </c>
      <c r="L89" s="22" t="s">
        <v>18</v>
      </c>
      <c r="M89" s="63"/>
      <c r="O89" s="43" t="s">
        <v>221</v>
      </c>
    </row>
    <row r="90" spans="1:16" s="42" customFormat="1" ht="20.25" x14ac:dyDescent="0.25">
      <c r="A90" s="12">
        <v>81</v>
      </c>
      <c r="B90" s="6">
        <v>3000910</v>
      </c>
      <c r="C90" s="12" t="s">
        <v>34</v>
      </c>
      <c r="D90" s="6" t="s">
        <v>101</v>
      </c>
      <c r="E90" s="40" t="s">
        <v>153</v>
      </c>
      <c r="F90" s="17" t="s">
        <v>30</v>
      </c>
      <c r="G90" s="17">
        <v>4</v>
      </c>
      <c r="H90" s="41">
        <v>1500</v>
      </c>
      <c r="I90" s="44">
        <f t="shared" si="4"/>
        <v>7200</v>
      </c>
      <c r="J90" s="19">
        <v>0</v>
      </c>
      <c r="K90" s="20">
        <f t="shared" si="3"/>
        <v>0</v>
      </c>
      <c r="L90" s="22" t="s">
        <v>18</v>
      </c>
      <c r="M90" s="63"/>
      <c r="O90" s="42" t="s">
        <v>154</v>
      </c>
    </row>
    <row r="91" spans="1:16" s="42" customFormat="1" ht="20.25" x14ac:dyDescent="0.25">
      <c r="A91" s="12">
        <v>82</v>
      </c>
      <c r="B91" s="6">
        <v>3006384</v>
      </c>
      <c r="C91" s="12" t="s">
        <v>34</v>
      </c>
      <c r="D91" s="6" t="s">
        <v>111</v>
      </c>
      <c r="E91" s="40" t="s">
        <v>153</v>
      </c>
      <c r="F91" s="17" t="s">
        <v>30</v>
      </c>
      <c r="G91" s="17">
        <v>3</v>
      </c>
      <c r="H91" s="41">
        <v>5</v>
      </c>
      <c r="I91" s="44">
        <f t="shared" si="4"/>
        <v>18</v>
      </c>
      <c r="J91" s="19">
        <v>0</v>
      </c>
      <c r="K91" s="20">
        <f t="shared" si="3"/>
        <v>0</v>
      </c>
      <c r="L91" s="22" t="s">
        <v>18</v>
      </c>
      <c r="M91" s="63"/>
      <c r="O91" s="42" t="s">
        <v>154</v>
      </c>
    </row>
    <row r="92" spans="1:16" s="42" customFormat="1" ht="56.25" x14ac:dyDescent="0.25">
      <c r="A92" s="12">
        <v>83</v>
      </c>
      <c r="B92" s="6" t="s">
        <v>31</v>
      </c>
      <c r="C92" s="12" t="s">
        <v>34</v>
      </c>
      <c r="D92" s="6" t="s">
        <v>102</v>
      </c>
      <c r="E92" s="40" t="s">
        <v>153</v>
      </c>
      <c r="F92" s="17" t="s">
        <v>151</v>
      </c>
      <c r="G92" s="17">
        <v>1</v>
      </c>
      <c r="H92" s="41">
        <v>2000</v>
      </c>
      <c r="I92" s="44">
        <f t="shared" si="4"/>
        <v>2400</v>
      </c>
      <c r="J92" s="19">
        <v>0</v>
      </c>
      <c r="K92" s="20">
        <f t="shared" si="3"/>
        <v>0</v>
      </c>
      <c r="L92" s="22" t="s">
        <v>18</v>
      </c>
      <c r="M92" s="63"/>
      <c r="O92" s="43" t="s">
        <v>221</v>
      </c>
    </row>
    <row r="93" spans="1:16" s="42" customFormat="1" ht="56.25" x14ac:dyDescent="0.25">
      <c r="A93" s="12">
        <v>84</v>
      </c>
      <c r="B93" s="6" t="s">
        <v>32</v>
      </c>
      <c r="C93" s="12" t="s">
        <v>34</v>
      </c>
      <c r="D93" s="6" t="s">
        <v>103</v>
      </c>
      <c r="E93" s="40" t="s">
        <v>153</v>
      </c>
      <c r="F93" s="17" t="s">
        <v>151</v>
      </c>
      <c r="G93" s="17">
        <v>1</v>
      </c>
      <c r="H93" s="41">
        <v>2000</v>
      </c>
      <c r="I93" s="44">
        <f t="shared" si="4"/>
        <v>2400</v>
      </c>
      <c r="J93" s="19">
        <v>0</v>
      </c>
      <c r="K93" s="20">
        <f t="shared" si="3"/>
        <v>0</v>
      </c>
      <c r="L93" s="22" t="s">
        <v>18</v>
      </c>
      <c r="M93" s="63"/>
      <c r="O93" s="43" t="s">
        <v>221</v>
      </c>
    </row>
    <row r="94" spans="1:16" s="42" customFormat="1" ht="37.5" x14ac:dyDescent="0.25">
      <c r="A94" s="12">
        <v>85</v>
      </c>
      <c r="B94" s="6" t="s">
        <v>33</v>
      </c>
      <c r="C94" s="12" t="s">
        <v>34</v>
      </c>
      <c r="D94" s="6" t="s">
        <v>112</v>
      </c>
      <c r="E94" s="40" t="s">
        <v>153</v>
      </c>
      <c r="F94" s="17" t="s">
        <v>30</v>
      </c>
      <c r="G94" s="17">
        <v>1</v>
      </c>
      <c r="H94" s="41">
        <v>5800</v>
      </c>
      <c r="I94" s="44">
        <f t="shared" si="4"/>
        <v>6960</v>
      </c>
      <c r="J94" s="19">
        <v>0</v>
      </c>
      <c r="K94" s="20">
        <f t="shared" si="3"/>
        <v>0</v>
      </c>
      <c r="L94" s="22" t="s">
        <v>18</v>
      </c>
      <c r="M94" s="63"/>
      <c r="O94" s="42" t="s">
        <v>154</v>
      </c>
    </row>
    <row r="95" spans="1:16" s="42" customFormat="1" ht="20.25" x14ac:dyDescent="0.25">
      <c r="A95" s="12">
        <v>86</v>
      </c>
      <c r="B95" s="6">
        <v>1001076</v>
      </c>
      <c r="C95" s="12" t="s">
        <v>34</v>
      </c>
      <c r="D95" s="6" t="s">
        <v>155</v>
      </c>
      <c r="E95" s="40" t="s">
        <v>153</v>
      </c>
      <c r="F95" s="17" t="s">
        <v>30</v>
      </c>
      <c r="G95" s="17">
        <v>2</v>
      </c>
      <c r="H95" s="41">
        <v>3900</v>
      </c>
      <c r="I95" s="44">
        <f t="shared" si="4"/>
        <v>9360</v>
      </c>
      <c r="J95" s="19">
        <v>0</v>
      </c>
      <c r="K95" s="20">
        <f t="shared" ref="K95:K145" si="5">J95*G95*1.2</f>
        <v>0</v>
      </c>
      <c r="L95" s="22" t="s">
        <v>18</v>
      </c>
      <c r="M95" s="63"/>
      <c r="O95" s="42" t="s">
        <v>219</v>
      </c>
    </row>
    <row r="96" spans="1:16" s="42" customFormat="1" ht="20.25" x14ac:dyDescent="0.25">
      <c r="A96" s="12">
        <v>87</v>
      </c>
      <c r="B96" s="6">
        <v>1010806</v>
      </c>
      <c r="C96" s="12" t="s">
        <v>34</v>
      </c>
      <c r="D96" s="6" t="s">
        <v>156</v>
      </c>
      <c r="E96" s="40" t="s">
        <v>153</v>
      </c>
      <c r="F96" s="17" t="s">
        <v>30</v>
      </c>
      <c r="G96" s="17">
        <v>20</v>
      </c>
      <c r="H96" s="41">
        <v>3</v>
      </c>
      <c r="I96" s="44">
        <f t="shared" si="4"/>
        <v>72</v>
      </c>
      <c r="J96" s="19">
        <v>0</v>
      </c>
      <c r="K96" s="20">
        <f t="shared" si="5"/>
        <v>0</v>
      </c>
      <c r="L96" s="22" t="s">
        <v>18</v>
      </c>
      <c r="M96" s="63"/>
      <c r="O96" s="42" t="s">
        <v>219</v>
      </c>
    </row>
    <row r="97" spans="1:15" s="42" customFormat="1" ht="20.25" x14ac:dyDescent="0.25">
      <c r="A97" s="12">
        <v>88</v>
      </c>
      <c r="B97" s="6">
        <v>1011657</v>
      </c>
      <c r="C97" s="12" t="s">
        <v>34</v>
      </c>
      <c r="D97" s="6" t="s">
        <v>157</v>
      </c>
      <c r="E97" s="40" t="s">
        <v>153</v>
      </c>
      <c r="F97" s="17" t="s">
        <v>30</v>
      </c>
      <c r="G97" s="17">
        <v>2</v>
      </c>
      <c r="H97" s="41">
        <v>1500</v>
      </c>
      <c r="I97" s="44">
        <f t="shared" si="4"/>
        <v>3600</v>
      </c>
      <c r="J97" s="19">
        <v>0</v>
      </c>
      <c r="K97" s="20">
        <f t="shared" si="5"/>
        <v>0</v>
      </c>
      <c r="L97" s="22" t="s">
        <v>18</v>
      </c>
      <c r="M97" s="63"/>
      <c r="O97" s="42" t="s">
        <v>219</v>
      </c>
    </row>
    <row r="98" spans="1:15" s="42" customFormat="1" ht="20.25" x14ac:dyDescent="0.25">
      <c r="A98" s="12">
        <v>89</v>
      </c>
      <c r="B98" s="6">
        <v>1011682</v>
      </c>
      <c r="C98" s="12" t="s">
        <v>34</v>
      </c>
      <c r="D98" s="6" t="s">
        <v>158</v>
      </c>
      <c r="E98" s="40" t="s">
        <v>153</v>
      </c>
      <c r="F98" s="17" t="s">
        <v>30</v>
      </c>
      <c r="G98" s="17">
        <v>2</v>
      </c>
      <c r="H98" s="41">
        <v>7800</v>
      </c>
      <c r="I98" s="44">
        <f t="shared" si="4"/>
        <v>18720</v>
      </c>
      <c r="J98" s="19">
        <v>0</v>
      </c>
      <c r="K98" s="20">
        <f t="shared" si="5"/>
        <v>0</v>
      </c>
      <c r="L98" s="22" t="s">
        <v>18</v>
      </c>
      <c r="M98" s="63"/>
      <c r="O98" s="42" t="s">
        <v>219</v>
      </c>
    </row>
    <row r="99" spans="1:15" s="42" customFormat="1" ht="20.25" x14ac:dyDescent="0.25">
      <c r="A99" s="12">
        <v>90</v>
      </c>
      <c r="B99" s="6">
        <v>1011779</v>
      </c>
      <c r="C99" s="12" t="s">
        <v>34</v>
      </c>
      <c r="D99" s="6" t="s">
        <v>159</v>
      </c>
      <c r="E99" s="40" t="s">
        <v>153</v>
      </c>
      <c r="F99" s="17" t="s">
        <v>30</v>
      </c>
      <c r="G99" s="17">
        <v>21</v>
      </c>
      <c r="H99" s="41">
        <v>10</v>
      </c>
      <c r="I99" s="44">
        <f t="shared" si="4"/>
        <v>252</v>
      </c>
      <c r="J99" s="19">
        <v>0</v>
      </c>
      <c r="K99" s="20">
        <f t="shared" si="5"/>
        <v>0</v>
      </c>
      <c r="L99" s="22" t="s">
        <v>18</v>
      </c>
      <c r="M99" s="63"/>
      <c r="O99" s="42" t="s">
        <v>219</v>
      </c>
    </row>
    <row r="100" spans="1:15" s="42" customFormat="1" ht="20.25" x14ac:dyDescent="0.25">
      <c r="A100" s="12">
        <v>91</v>
      </c>
      <c r="B100" s="6">
        <v>1033968</v>
      </c>
      <c r="C100" s="12" t="s">
        <v>34</v>
      </c>
      <c r="D100" s="6" t="s">
        <v>160</v>
      </c>
      <c r="E100" s="40" t="s">
        <v>153</v>
      </c>
      <c r="F100" s="17" t="s">
        <v>30</v>
      </c>
      <c r="G100" s="17">
        <v>42</v>
      </c>
      <c r="H100" s="41">
        <v>0.3</v>
      </c>
      <c r="I100" s="44">
        <f t="shared" si="4"/>
        <v>15.12</v>
      </c>
      <c r="J100" s="19">
        <v>0</v>
      </c>
      <c r="K100" s="20">
        <f t="shared" si="5"/>
        <v>0</v>
      </c>
      <c r="L100" s="22" t="s">
        <v>18</v>
      </c>
      <c r="M100" s="63"/>
      <c r="O100" s="42" t="s">
        <v>219</v>
      </c>
    </row>
    <row r="101" spans="1:15" s="42" customFormat="1" ht="20.25" x14ac:dyDescent="0.25">
      <c r="A101" s="12">
        <v>92</v>
      </c>
      <c r="B101" s="6">
        <v>1034098</v>
      </c>
      <c r="C101" s="12" t="s">
        <v>34</v>
      </c>
      <c r="D101" s="6" t="s">
        <v>161</v>
      </c>
      <c r="E101" s="40" t="s">
        <v>153</v>
      </c>
      <c r="F101" s="17" t="s">
        <v>30</v>
      </c>
      <c r="G101" s="17">
        <v>2</v>
      </c>
      <c r="H101" s="41">
        <v>1100</v>
      </c>
      <c r="I101" s="44">
        <f t="shared" si="4"/>
        <v>2640</v>
      </c>
      <c r="J101" s="19">
        <v>0</v>
      </c>
      <c r="K101" s="20">
        <f t="shared" si="5"/>
        <v>0</v>
      </c>
      <c r="L101" s="22" t="s">
        <v>18</v>
      </c>
      <c r="M101" s="63"/>
      <c r="O101" s="42" t="s">
        <v>219</v>
      </c>
    </row>
    <row r="102" spans="1:15" s="42" customFormat="1" ht="20.25" x14ac:dyDescent="0.25">
      <c r="A102" s="12">
        <v>93</v>
      </c>
      <c r="B102" s="6">
        <v>1034102</v>
      </c>
      <c r="C102" s="12" t="s">
        <v>34</v>
      </c>
      <c r="D102" s="6" t="s">
        <v>162</v>
      </c>
      <c r="E102" s="40" t="s">
        <v>153</v>
      </c>
      <c r="F102" s="17" t="s">
        <v>30</v>
      </c>
      <c r="G102" s="17">
        <v>6</v>
      </c>
      <c r="H102" s="41">
        <v>84</v>
      </c>
      <c r="I102" s="44">
        <f t="shared" si="4"/>
        <v>604.79999999999995</v>
      </c>
      <c r="J102" s="19">
        <v>0</v>
      </c>
      <c r="K102" s="20">
        <f t="shared" si="5"/>
        <v>0</v>
      </c>
      <c r="L102" s="22" t="s">
        <v>18</v>
      </c>
      <c r="M102" s="63"/>
      <c r="O102" s="42" t="s">
        <v>219</v>
      </c>
    </row>
    <row r="103" spans="1:15" s="42" customFormat="1" ht="20.25" x14ac:dyDescent="0.25">
      <c r="A103" s="12">
        <v>94</v>
      </c>
      <c r="B103" s="6">
        <v>1034103</v>
      </c>
      <c r="C103" s="12" t="s">
        <v>34</v>
      </c>
      <c r="D103" s="6" t="s">
        <v>163</v>
      </c>
      <c r="E103" s="40" t="s">
        <v>153</v>
      </c>
      <c r="F103" s="17" t="s">
        <v>30</v>
      </c>
      <c r="G103" s="17">
        <v>6</v>
      </c>
      <c r="H103" s="41">
        <v>120</v>
      </c>
      <c r="I103" s="44">
        <f t="shared" si="4"/>
        <v>864</v>
      </c>
      <c r="J103" s="19">
        <v>0</v>
      </c>
      <c r="K103" s="20">
        <f t="shared" si="5"/>
        <v>0</v>
      </c>
      <c r="L103" s="22" t="s">
        <v>18</v>
      </c>
      <c r="M103" s="63"/>
      <c r="O103" s="42" t="s">
        <v>219</v>
      </c>
    </row>
    <row r="104" spans="1:15" s="42" customFormat="1" ht="20.25" x14ac:dyDescent="0.25">
      <c r="A104" s="12">
        <v>95</v>
      </c>
      <c r="B104" s="6">
        <v>1034104</v>
      </c>
      <c r="C104" s="12" t="s">
        <v>34</v>
      </c>
      <c r="D104" s="6" t="s">
        <v>164</v>
      </c>
      <c r="E104" s="40" t="s">
        <v>153</v>
      </c>
      <c r="F104" s="17" t="s">
        <v>30</v>
      </c>
      <c r="G104" s="17">
        <v>3</v>
      </c>
      <c r="H104" s="41">
        <v>680</v>
      </c>
      <c r="I104" s="44">
        <f t="shared" si="4"/>
        <v>2448</v>
      </c>
      <c r="J104" s="19">
        <v>0</v>
      </c>
      <c r="K104" s="20">
        <f t="shared" si="5"/>
        <v>0</v>
      </c>
      <c r="L104" s="22" t="s">
        <v>18</v>
      </c>
      <c r="M104" s="63"/>
      <c r="O104" s="42" t="s">
        <v>219</v>
      </c>
    </row>
    <row r="105" spans="1:15" s="42" customFormat="1" ht="20.25" x14ac:dyDescent="0.25">
      <c r="A105" s="12">
        <v>96</v>
      </c>
      <c r="B105" s="6">
        <v>1034110</v>
      </c>
      <c r="C105" s="12" t="s">
        <v>34</v>
      </c>
      <c r="D105" s="6" t="s">
        <v>165</v>
      </c>
      <c r="E105" s="40" t="s">
        <v>153</v>
      </c>
      <c r="F105" s="17" t="s">
        <v>30</v>
      </c>
      <c r="G105" s="17">
        <v>6</v>
      </c>
      <c r="H105" s="41">
        <v>1100</v>
      </c>
      <c r="I105" s="44">
        <f t="shared" si="4"/>
        <v>7920</v>
      </c>
      <c r="J105" s="19">
        <v>0</v>
      </c>
      <c r="K105" s="20">
        <f t="shared" si="5"/>
        <v>0</v>
      </c>
      <c r="L105" s="22" t="s">
        <v>18</v>
      </c>
      <c r="M105" s="63"/>
      <c r="O105" s="42" t="s">
        <v>219</v>
      </c>
    </row>
    <row r="106" spans="1:15" s="42" customFormat="1" ht="20.25" x14ac:dyDescent="0.25">
      <c r="A106" s="12">
        <v>97</v>
      </c>
      <c r="B106" s="6">
        <v>1034117</v>
      </c>
      <c r="C106" s="12" t="s">
        <v>34</v>
      </c>
      <c r="D106" s="6" t="s">
        <v>161</v>
      </c>
      <c r="E106" s="40" t="s">
        <v>153</v>
      </c>
      <c r="F106" s="17" t="s">
        <v>30</v>
      </c>
      <c r="G106" s="17">
        <v>3</v>
      </c>
      <c r="H106" s="41">
        <v>900</v>
      </c>
      <c r="I106" s="44">
        <f t="shared" si="4"/>
        <v>3240</v>
      </c>
      <c r="J106" s="19">
        <v>0</v>
      </c>
      <c r="K106" s="20">
        <f t="shared" si="5"/>
        <v>0</v>
      </c>
      <c r="L106" s="22" t="s">
        <v>18</v>
      </c>
      <c r="M106" s="63"/>
      <c r="O106" s="42" t="s">
        <v>219</v>
      </c>
    </row>
    <row r="107" spans="1:15" s="42" customFormat="1" ht="20.25" x14ac:dyDescent="0.25">
      <c r="A107" s="12">
        <v>98</v>
      </c>
      <c r="B107" s="6">
        <v>1034118</v>
      </c>
      <c r="C107" s="12" t="s">
        <v>34</v>
      </c>
      <c r="D107" s="6" t="s">
        <v>166</v>
      </c>
      <c r="E107" s="40" t="s">
        <v>153</v>
      </c>
      <c r="F107" s="17" t="s">
        <v>30</v>
      </c>
      <c r="G107" s="17">
        <v>4</v>
      </c>
      <c r="H107" s="41">
        <v>2200</v>
      </c>
      <c r="I107" s="44">
        <f t="shared" si="4"/>
        <v>10560</v>
      </c>
      <c r="J107" s="19">
        <v>0</v>
      </c>
      <c r="K107" s="20">
        <f t="shared" si="5"/>
        <v>0</v>
      </c>
      <c r="L107" s="22" t="s">
        <v>18</v>
      </c>
      <c r="M107" s="63"/>
      <c r="O107" s="42" t="s">
        <v>219</v>
      </c>
    </row>
    <row r="108" spans="1:15" s="42" customFormat="1" ht="20.25" x14ac:dyDescent="0.25">
      <c r="A108" s="12">
        <v>99</v>
      </c>
      <c r="B108" s="6">
        <v>1034119</v>
      </c>
      <c r="C108" s="12" t="s">
        <v>34</v>
      </c>
      <c r="D108" s="6" t="s">
        <v>167</v>
      </c>
      <c r="E108" s="40" t="s">
        <v>153</v>
      </c>
      <c r="F108" s="17" t="s">
        <v>30</v>
      </c>
      <c r="G108" s="17">
        <v>2</v>
      </c>
      <c r="H108" s="41">
        <v>2300</v>
      </c>
      <c r="I108" s="44">
        <f t="shared" si="4"/>
        <v>5520</v>
      </c>
      <c r="J108" s="19">
        <v>0</v>
      </c>
      <c r="K108" s="20">
        <f t="shared" si="5"/>
        <v>0</v>
      </c>
      <c r="L108" s="22" t="s">
        <v>18</v>
      </c>
      <c r="M108" s="63"/>
      <c r="O108" s="42" t="s">
        <v>219</v>
      </c>
    </row>
    <row r="109" spans="1:15" s="42" customFormat="1" ht="20.25" x14ac:dyDescent="0.25">
      <c r="A109" s="12">
        <v>100</v>
      </c>
      <c r="B109" s="6">
        <v>1034122</v>
      </c>
      <c r="C109" s="12" t="s">
        <v>34</v>
      </c>
      <c r="D109" s="6" t="s">
        <v>161</v>
      </c>
      <c r="E109" s="40" t="s">
        <v>153</v>
      </c>
      <c r="F109" s="17" t="s">
        <v>30</v>
      </c>
      <c r="G109" s="17">
        <v>6</v>
      </c>
      <c r="H109" s="41">
        <v>370</v>
      </c>
      <c r="I109" s="44">
        <f t="shared" si="4"/>
        <v>2664</v>
      </c>
      <c r="J109" s="19">
        <v>0</v>
      </c>
      <c r="K109" s="20">
        <f t="shared" si="5"/>
        <v>0</v>
      </c>
      <c r="L109" s="22" t="s">
        <v>18</v>
      </c>
      <c r="M109" s="63"/>
      <c r="O109" s="42" t="s">
        <v>219</v>
      </c>
    </row>
    <row r="110" spans="1:15" s="42" customFormat="1" ht="20.25" x14ac:dyDescent="0.25">
      <c r="A110" s="12">
        <v>101</v>
      </c>
      <c r="B110" s="6">
        <v>1034194</v>
      </c>
      <c r="C110" s="12" t="s">
        <v>34</v>
      </c>
      <c r="D110" s="6" t="s">
        <v>168</v>
      </c>
      <c r="E110" s="40" t="s">
        <v>153</v>
      </c>
      <c r="F110" s="17" t="s">
        <v>30</v>
      </c>
      <c r="G110" s="17">
        <v>1</v>
      </c>
      <c r="H110" s="41">
        <v>13000</v>
      </c>
      <c r="I110" s="44">
        <f t="shared" si="4"/>
        <v>15600</v>
      </c>
      <c r="J110" s="19">
        <v>0</v>
      </c>
      <c r="K110" s="20">
        <f t="shared" si="5"/>
        <v>0</v>
      </c>
      <c r="L110" s="22" t="s">
        <v>18</v>
      </c>
      <c r="M110" s="63"/>
      <c r="O110" s="42" t="s">
        <v>219</v>
      </c>
    </row>
    <row r="111" spans="1:15" s="42" customFormat="1" ht="20.25" x14ac:dyDescent="0.25">
      <c r="A111" s="12">
        <v>102</v>
      </c>
      <c r="B111" s="6">
        <v>1034197</v>
      </c>
      <c r="C111" s="12" t="s">
        <v>34</v>
      </c>
      <c r="D111" s="6" t="s">
        <v>169</v>
      </c>
      <c r="E111" s="40" t="s">
        <v>153</v>
      </c>
      <c r="F111" s="17" t="s">
        <v>30</v>
      </c>
      <c r="G111" s="17">
        <v>4</v>
      </c>
      <c r="H111" s="41">
        <v>680</v>
      </c>
      <c r="I111" s="44">
        <f t="shared" si="4"/>
        <v>3264</v>
      </c>
      <c r="J111" s="19">
        <v>0</v>
      </c>
      <c r="K111" s="20">
        <f t="shared" si="5"/>
        <v>0</v>
      </c>
      <c r="L111" s="22" t="s">
        <v>18</v>
      </c>
      <c r="M111" s="63"/>
      <c r="O111" s="42" t="s">
        <v>219</v>
      </c>
    </row>
    <row r="112" spans="1:15" s="42" customFormat="1" ht="20.25" x14ac:dyDescent="0.25">
      <c r="A112" s="12">
        <v>103</v>
      </c>
      <c r="B112" s="6">
        <v>1034199</v>
      </c>
      <c r="C112" s="12" t="s">
        <v>34</v>
      </c>
      <c r="D112" s="6" t="s">
        <v>170</v>
      </c>
      <c r="E112" s="40" t="s">
        <v>153</v>
      </c>
      <c r="F112" s="17" t="s">
        <v>30</v>
      </c>
      <c r="G112" s="17">
        <v>4</v>
      </c>
      <c r="H112" s="41">
        <v>990</v>
      </c>
      <c r="I112" s="44">
        <f t="shared" si="4"/>
        <v>4752</v>
      </c>
      <c r="J112" s="19">
        <v>0</v>
      </c>
      <c r="K112" s="20">
        <f t="shared" si="5"/>
        <v>0</v>
      </c>
      <c r="L112" s="22" t="s">
        <v>18</v>
      </c>
      <c r="M112" s="63"/>
      <c r="O112" s="42" t="s">
        <v>219</v>
      </c>
    </row>
    <row r="113" spans="1:15" s="42" customFormat="1" ht="20.25" x14ac:dyDescent="0.25">
      <c r="A113" s="12">
        <v>104</v>
      </c>
      <c r="B113" s="6">
        <v>1034213</v>
      </c>
      <c r="C113" s="12" t="s">
        <v>34</v>
      </c>
      <c r="D113" s="6" t="s">
        <v>171</v>
      </c>
      <c r="E113" s="40" t="s">
        <v>153</v>
      </c>
      <c r="F113" s="17" t="s">
        <v>30</v>
      </c>
      <c r="G113" s="17">
        <v>6</v>
      </c>
      <c r="H113" s="41">
        <v>600</v>
      </c>
      <c r="I113" s="44">
        <f t="shared" si="4"/>
        <v>4320</v>
      </c>
      <c r="J113" s="19">
        <v>0</v>
      </c>
      <c r="K113" s="20">
        <f t="shared" si="5"/>
        <v>0</v>
      </c>
      <c r="L113" s="22" t="s">
        <v>18</v>
      </c>
      <c r="M113" s="63"/>
      <c r="O113" s="42" t="s">
        <v>219</v>
      </c>
    </row>
    <row r="114" spans="1:15" s="42" customFormat="1" ht="20.25" x14ac:dyDescent="0.25">
      <c r="A114" s="12">
        <v>105</v>
      </c>
      <c r="B114" s="6">
        <v>1034214</v>
      </c>
      <c r="C114" s="12" t="s">
        <v>34</v>
      </c>
      <c r="D114" s="6" t="s">
        <v>171</v>
      </c>
      <c r="E114" s="40" t="s">
        <v>153</v>
      </c>
      <c r="F114" s="17" t="s">
        <v>30</v>
      </c>
      <c r="G114" s="17">
        <v>3</v>
      </c>
      <c r="H114" s="41">
        <v>540</v>
      </c>
      <c r="I114" s="44">
        <f t="shared" si="4"/>
        <v>1944</v>
      </c>
      <c r="J114" s="19">
        <v>0</v>
      </c>
      <c r="K114" s="20">
        <f t="shared" si="5"/>
        <v>0</v>
      </c>
      <c r="L114" s="22" t="s">
        <v>18</v>
      </c>
      <c r="M114" s="63"/>
      <c r="O114" s="42" t="s">
        <v>219</v>
      </c>
    </row>
    <row r="115" spans="1:15" s="42" customFormat="1" ht="20.25" x14ac:dyDescent="0.25">
      <c r="A115" s="12">
        <v>106</v>
      </c>
      <c r="B115" s="6">
        <v>1034215</v>
      </c>
      <c r="C115" s="12" t="s">
        <v>34</v>
      </c>
      <c r="D115" s="6" t="s">
        <v>171</v>
      </c>
      <c r="E115" s="40" t="s">
        <v>153</v>
      </c>
      <c r="F115" s="17" t="s">
        <v>30</v>
      </c>
      <c r="G115" s="17">
        <v>3</v>
      </c>
      <c r="H115" s="41">
        <v>730</v>
      </c>
      <c r="I115" s="44">
        <f t="shared" si="4"/>
        <v>2628</v>
      </c>
      <c r="J115" s="19">
        <v>0</v>
      </c>
      <c r="K115" s="20">
        <f t="shared" si="5"/>
        <v>0</v>
      </c>
      <c r="L115" s="22" t="s">
        <v>18</v>
      </c>
      <c r="M115" s="63"/>
      <c r="O115" s="42" t="s">
        <v>219</v>
      </c>
    </row>
    <row r="116" spans="1:15" s="42" customFormat="1" ht="20.25" x14ac:dyDescent="0.25">
      <c r="A116" s="12">
        <v>107</v>
      </c>
      <c r="B116" s="6">
        <v>1034216</v>
      </c>
      <c r="C116" s="12" t="s">
        <v>34</v>
      </c>
      <c r="D116" s="6" t="s">
        <v>171</v>
      </c>
      <c r="E116" s="40" t="s">
        <v>153</v>
      </c>
      <c r="F116" s="17" t="s">
        <v>30</v>
      </c>
      <c r="G116" s="17">
        <v>4</v>
      </c>
      <c r="H116" s="41">
        <v>6600</v>
      </c>
      <c r="I116" s="44">
        <f t="shared" si="4"/>
        <v>31680</v>
      </c>
      <c r="J116" s="19">
        <v>0</v>
      </c>
      <c r="K116" s="20">
        <f t="shared" si="5"/>
        <v>0</v>
      </c>
      <c r="L116" s="22" t="s">
        <v>18</v>
      </c>
      <c r="M116" s="63"/>
      <c r="O116" s="42" t="s">
        <v>219</v>
      </c>
    </row>
    <row r="117" spans="1:15" s="42" customFormat="1" ht="20.25" x14ac:dyDescent="0.25">
      <c r="A117" s="12">
        <v>108</v>
      </c>
      <c r="B117" s="6">
        <v>1034224</v>
      </c>
      <c r="C117" s="12" t="s">
        <v>34</v>
      </c>
      <c r="D117" s="6" t="s">
        <v>172</v>
      </c>
      <c r="E117" s="40" t="s">
        <v>153</v>
      </c>
      <c r="F117" s="17" t="s">
        <v>30</v>
      </c>
      <c r="G117" s="17">
        <v>2</v>
      </c>
      <c r="H117" s="41">
        <v>130</v>
      </c>
      <c r="I117" s="44">
        <f t="shared" si="4"/>
        <v>312</v>
      </c>
      <c r="J117" s="19">
        <v>0</v>
      </c>
      <c r="K117" s="20">
        <f t="shared" si="5"/>
        <v>0</v>
      </c>
      <c r="L117" s="22" t="s">
        <v>18</v>
      </c>
      <c r="M117" s="63"/>
      <c r="O117" s="42" t="s">
        <v>219</v>
      </c>
    </row>
    <row r="118" spans="1:15" s="42" customFormat="1" ht="20.25" x14ac:dyDescent="0.25">
      <c r="A118" s="12">
        <v>109</v>
      </c>
      <c r="B118" s="6">
        <v>1036737</v>
      </c>
      <c r="C118" s="12" t="s">
        <v>34</v>
      </c>
      <c r="D118" s="6" t="s">
        <v>173</v>
      </c>
      <c r="E118" s="40" t="s">
        <v>153</v>
      </c>
      <c r="F118" s="17" t="s">
        <v>30</v>
      </c>
      <c r="G118" s="17">
        <v>4</v>
      </c>
      <c r="H118" s="41">
        <v>8</v>
      </c>
      <c r="I118" s="44">
        <f t="shared" si="4"/>
        <v>38.4</v>
      </c>
      <c r="J118" s="19">
        <v>0</v>
      </c>
      <c r="K118" s="20">
        <f t="shared" si="5"/>
        <v>0</v>
      </c>
      <c r="L118" s="22" t="s">
        <v>18</v>
      </c>
      <c r="M118" s="63"/>
      <c r="O118" s="42" t="s">
        <v>219</v>
      </c>
    </row>
    <row r="119" spans="1:15" s="42" customFormat="1" ht="20.25" x14ac:dyDescent="0.25">
      <c r="A119" s="12">
        <v>110</v>
      </c>
      <c r="B119" s="6">
        <v>1045105</v>
      </c>
      <c r="C119" s="12" t="s">
        <v>34</v>
      </c>
      <c r="D119" s="6" t="s">
        <v>174</v>
      </c>
      <c r="E119" s="40" t="s">
        <v>153</v>
      </c>
      <c r="F119" s="17" t="s">
        <v>30</v>
      </c>
      <c r="G119" s="17">
        <v>7</v>
      </c>
      <c r="H119" s="41">
        <v>43</v>
      </c>
      <c r="I119" s="44">
        <f t="shared" si="4"/>
        <v>361.2</v>
      </c>
      <c r="J119" s="19">
        <v>0</v>
      </c>
      <c r="K119" s="20">
        <f t="shared" si="5"/>
        <v>0</v>
      </c>
      <c r="L119" s="22" t="s">
        <v>18</v>
      </c>
      <c r="M119" s="63"/>
      <c r="O119" s="42" t="s">
        <v>219</v>
      </c>
    </row>
    <row r="120" spans="1:15" s="42" customFormat="1" ht="20.25" x14ac:dyDescent="0.25">
      <c r="A120" s="12">
        <v>111</v>
      </c>
      <c r="B120" s="6">
        <v>1045109</v>
      </c>
      <c r="C120" s="12" t="s">
        <v>34</v>
      </c>
      <c r="D120" s="6" t="s">
        <v>175</v>
      </c>
      <c r="E120" s="40" t="s">
        <v>153</v>
      </c>
      <c r="F120" s="17" t="s">
        <v>30</v>
      </c>
      <c r="G120" s="17">
        <v>20</v>
      </c>
      <c r="H120" s="41">
        <v>110</v>
      </c>
      <c r="I120" s="44">
        <f t="shared" si="4"/>
        <v>2640</v>
      </c>
      <c r="J120" s="19">
        <v>0</v>
      </c>
      <c r="K120" s="20">
        <f t="shared" si="5"/>
        <v>0</v>
      </c>
      <c r="L120" s="22" t="s">
        <v>18</v>
      </c>
      <c r="M120" s="63"/>
      <c r="O120" s="42" t="s">
        <v>219</v>
      </c>
    </row>
    <row r="121" spans="1:15" s="42" customFormat="1" ht="20.25" x14ac:dyDescent="0.25">
      <c r="A121" s="12">
        <v>112</v>
      </c>
      <c r="B121" s="6">
        <v>1045115</v>
      </c>
      <c r="C121" s="12" t="s">
        <v>34</v>
      </c>
      <c r="D121" s="6" t="s">
        <v>176</v>
      </c>
      <c r="E121" s="40" t="s">
        <v>153</v>
      </c>
      <c r="F121" s="17" t="s">
        <v>30</v>
      </c>
      <c r="G121" s="17">
        <v>16</v>
      </c>
      <c r="H121" s="41">
        <v>180</v>
      </c>
      <c r="I121" s="44">
        <f t="shared" si="4"/>
        <v>3456</v>
      </c>
      <c r="J121" s="19">
        <v>0</v>
      </c>
      <c r="K121" s="20">
        <f t="shared" si="5"/>
        <v>0</v>
      </c>
      <c r="L121" s="22" t="s">
        <v>18</v>
      </c>
      <c r="M121" s="63"/>
      <c r="O121" s="42" t="s">
        <v>219</v>
      </c>
    </row>
    <row r="122" spans="1:15" s="42" customFormat="1" ht="20.25" x14ac:dyDescent="0.25">
      <c r="A122" s="12">
        <v>113</v>
      </c>
      <c r="B122" s="6">
        <v>1045116</v>
      </c>
      <c r="C122" s="12" t="s">
        <v>34</v>
      </c>
      <c r="D122" s="6" t="s">
        <v>177</v>
      </c>
      <c r="E122" s="40" t="s">
        <v>153</v>
      </c>
      <c r="F122" s="17" t="s">
        <v>30</v>
      </c>
      <c r="G122" s="17">
        <v>8</v>
      </c>
      <c r="H122" s="41">
        <v>43</v>
      </c>
      <c r="I122" s="44">
        <f t="shared" si="4"/>
        <v>412.8</v>
      </c>
      <c r="J122" s="19">
        <v>0</v>
      </c>
      <c r="K122" s="20">
        <f t="shared" si="5"/>
        <v>0</v>
      </c>
      <c r="L122" s="22" t="s">
        <v>18</v>
      </c>
      <c r="M122" s="63"/>
      <c r="O122" s="42" t="s">
        <v>219</v>
      </c>
    </row>
    <row r="123" spans="1:15" s="42" customFormat="1" ht="20.25" x14ac:dyDescent="0.25">
      <c r="A123" s="12">
        <v>114</v>
      </c>
      <c r="B123" s="6">
        <v>1045117</v>
      </c>
      <c r="C123" s="12" t="s">
        <v>34</v>
      </c>
      <c r="D123" s="6" t="s">
        <v>178</v>
      </c>
      <c r="E123" s="40" t="s">
        <v>153</v>
      </c>
      <c r="F123" s="17" t="s">
        <v>30</v>
      </c>
      <c r="G123" s="17">
        <v>8</v>
      </c>
      <c r="H123" s="41">
        <v>69</v>
      </c>
      <c r="I123" s="44">
        <f t="shared" si="4"/>
        <v>662.4</v>
      </c>
      <c r="J123" s="19">
        <v>0</v>
      </c>
      <c r="K123" s="20">
        <f t="shared" si="5"/>
        <v>0</v>
      </c>
      <c r="L123" s="22" t="s">
        <v>18</v>
      </c>
      <c r="M123" s="63"/>
      <c r="O123" s="42" t="s">
        <v>219</v>
      </c>
    </row>
    <row r="124" spans="1:15" s="42" customFormat="1" ht="20.25" x14ac:dyDescent="0.25">
      <c r="A124" s="12">
        <v>115</v>
      </c>
      <c r="B124" s="6">
        <v>1068502</v>
      </c>
      <c r="C124" s="12" t="s">
        <v>34</v>
      </c>
      <c r="D124" s="6" t="s">
        <v>179</v>
      </c>
      <c r="E124" s="40" t="s">
        <v>153</v>
      </c>
      <c r="F124" s="17" t="s">
        <v>30</v>
      </c>
      <c r="G124" s="17">
        <v>100</v>
      </c>
      <c r="H124" s="41">
        <v>10</v>
      </c>
      <c r="I124" s="44">
        <f t="shared" si="4"/>
        <v>1200</v>
      </c>
      <c r="J124" s="19">
        <v>0</v>
      </c>
      <c r="K124" s="20">
        <f t="shared" si="5"/>
        <v>0</v>
      </c>
      <c r="L124" s="22" t="s">
        <v>18</v>
      </c>
      <c r="M124" s="63"/>
      <c r="O124" s="42" t="s">
        <v>219</v>
      </c>
    </row>
    <row r="125" spans="1:15" s="42" customFormat="1" ht="20.25" x14ac:dyDescent="0.25">
      <c r="A125" s="12">
        <v>116</v>
      </c>
      <c r="B125" s="6">
        <v>1068547</v>
      </c>
      <c r="C125" s="12" t="s">
        <v>34</v>
      </c>
      <c r="D125" s="6" t="s">
        <v>180</v>
      </c>
      <c r="E125" s="40" t="s">
        <v>153</v>
      </c>
      <c r="F125" s="17" t="s">
        <v>30</v>
      </c>
      <c r="G125" s="17">
        <v>15</v>
      </c>
      <c r="H125" s="41">
        <v>25</v>
      </c>
      <c r="I125" s="44">
        <f t="shared" si="4"/>
        <v>450</v>
      </c>
      <c r="J125" s="19">
        <v>0</v>
      </c>
      <c r="K125" s="20">
        <f t="shared" si="5"/>
        <v>0</v>
      </c>
      <c r="L125" s="22" t="s">
        <v>18</v>
      </c>
      <c r="M125" s="63"/>
      <c r="O125" s="42" t="s">
        <v>219</v>
      </c>
    </row>
    <row r="126" spans="1:15" s="42" customFormat="1" ht="20.25" x14ac:dyDescent="0.25">
      <c r="A126" s="12">
        <v>117</v>
      </c>
      <c r="B126" s="6">
        <v>1068552</v>
      </c>
      <c r="C126" s="12" t="s">
        <v>34</v>
      </c>
      <c r="D126" s="6" t="s">
        <v>181</v>
      </c>
      <c r="E126" s="40" t="s">
        <v>153</v>
      </c>
      <c r="F126" s="17" t="s">
        <v>30</v>
      </c>
      <c r="G126" s="17">
        <v>20</v>
      </c>
      <c r="H126" s="41">
        <v>11</v>
      </c>
      <c r="I126" s="44">
        <f t="shared" si="4"/>
        <v>264</v>
      </c>
      <c r="J126" s="19">
        <v>0</v>
      </c>
      <c r="K126" s="20">
        <f t="shared" si="5"/>
        <v>0</v>
      </c>
      <c r="L126" s="22" t="s">
        <v>18</v>
      </c>
      <c r="M126" s="63"/>
      <c r="O126" s="42" t="s">
        <v>219</v>
      </c>
    </row>
    <row r="127" spans="1:15" s="42" customFormat="1" ht="20.25" x14ac:dyDescent="0.25">
      <c r="A127" s="12">
        <v>118</v>
      </c>
      <c r="B127" s="6" t="s">
        <v>200</v>
      </c>
      <c r="C127" s="12" t="s">
        <v>34</v>
      </c>
      <c r="D127" s="6" t="s">
        <v>182</v>
      </c>
      <c r="E127" s="40" t="s">
        <v>153</v>
      </c>
      <c r="F127" s="17" t="s">
        <v>30</v>
      </c>
      <c r="G127" s="17">
        <v>25</v>
      </c>
      <c r="H127" s="41">
        <v>170</v>
      </c>
      <c r="I127" s="44">
        <f t="shared" si="4"/>
        <v>5100</v>
      </c>
      <c r="J127" s="19">
        <v>0</v>
      </c>
      <c r="K127" s="20">
        <f t="shared" si="5"/>
        <v>0</v>
      </c>
      <c r="L127" s="22" t="s">
        <v>18</v>
      </c>
      <c r="M127" s="63"/>
      <c r="O127" s="42" t="s">
        <v>219</v>
      </c>
    </row>
    <row r="128" spans="1:15" s="42" customFormat="1" ht="20.25" x14ac:dyDescent="0.25">
      <c r="A128" s="12">
        <v>119</v>
      </c>
      <c r="B128" s="6" t="s">
        <v>201</v>
      </c>
      <c r="C128" s="12" t="s">
        <v>34</v>
      </c>
      <c r="D128" s="6" t="s">
        <v>183</v>
      </c>
      <c r="E128" s="40" t="s">
        <v>153</v>
      </c>
      <c r="F128" s="17" t="s">
        <v>30</v>
      </c>
      <c r="G128" s="17">
        <v>6</v>
      </c>
      <c r="H128" s="41">
        <v>96</v>
      </c>
      <c r="I128" s="44">
        <f t="shared" si="4"/>
        <v>691.19999999999993</v>
      </c>
      <c r="J128" s="19">
        <v>0</v>
      </c>
      <c r="K128" s="20">
        <f t="shared" si="5"/>
        <v>0</v>
      </c>
      <c r="L128" s="22" t="s">
        <v>18</v>
      </c>
      <c r="M128" s="63"/>
      <c r="O128" s="42" t="s">
        <v>219</v>
      </c>
    </row>
    <row r="129" spans="1:15" s="42" customFormat="1" ht="20.25" x14ac:dyDescent="0.25">
      <c r="A129" s="12">
        <v>120</v>
      </c>
      <c r="B129" s="6" t="s">
        <v>202</v>
      </c>
      <c r="C129" s="12" t="s">
        <v>34</v>
      </c>
      <c r="D129" s="6" t="s">
        <v>184</v>
      </c>
      <c r="E129" s="40" t="s">
        <v>153</v>
      </c>
      <c r="F129" s="17" t="s">
        <v>30</v>
      </c>
      <c r="G129" s="17">
        <v>5</v>
      </c>
      <c r="H129" s="41">
        <v>25</v>
      </c>
      <c r="I129" s="44">
        <f t="shared" si="4"/>
        <v>150</v>
      </c>
      <c r="J129" s="19">
        <v>0</v>
      </c>
      <c r="K129" s="20">
        <f t="shared" si="5"/>
        <v>0</v>
      </c>
      <c r="L129" s="22" t="s">
        <v>18</v>
      </c>
      <c r="M129" s="63"/>
      <c r="O129" s="42" t="s">
        <v>219</v>
      </c>
    </row>
    <row r="130" spans="1:15" s="42" customFormat="1" ht="20.25" x14ac:dyDescent="0.25">
      <c r="A130" s="12">
        <v>121</v>
      </c>
      <c r="B130" s="6" t="s">
        <v>203</v>
      </c>
      <c r="C130" s="12" t="s">
        <v>34</v>
      </c>
      <c r="D130" s="6" t="s">
        <v>185</v>
      </c>
      <c r="E130" s="40" t="s">
        <v>153</v>
      </c>
      <c r="F130" s="17" t="s">
        <v>30</v>
      </c>
      <c r="G130" s="17">
        <v>1</v>
      </c>
      <c r="H130" s="41">
        <v>56</v>
      </c>
      <c r="I130" s="44">
        <f t="shared" si="4"/>
        <v>67.2</v>
      </c>
      <c r="J130" s="19">
        <v>0</v>
      </c>
      <c r="K130" s="20">
        <f t="shared" si="5"/>
        <v>0</v>
      </c>
      <c r="L130" s="22" t="s">
        <v>18</v>
      </c>
      <c r="M130" s="63"/>
      <c r="O130" s="42" t="s">
        <v>219</v>
      </c>
    </row>
    <row r="131" spans="1:15" s="42" customFormat="1" ht="20.25" x14ac:dyDescent="0.25">
      <c r="A131" s="12">
        <v>122</v>
      </c>
      <c r="B131" s="6" t="s">
        <v>204</v>
      </c>
      <c r="C131" s="12" t="s">
        <v>34</v>
      </c>
      <c r="D131" s="6" t="s">
        <v>186</v>
      </c>
      <c r="E131" s="40" t="s">
        <v>153</v>
      </c>
      <c r="F131" s="17" t="s">
        <v>30</v>
      </c>
      <c r="G131" s="17">
        <v>4</v>
      </c>
      <c r="H131" s="41">
        <v>320</v>
      </c>
      <c r="I131" s="44">
        <f t="shared" si="4"/>
        <v>1536</v>
      </c>
      <c r="J131" s="19">
        <v>0</v>
      </c>
      <c r="K131" s="20">
        <f t="shared" si="5"/>
        <v>0</v>
      </c>
      <c r="L131" s="22" t="s">
        <v>18</v>
      </c>
      <c r="M131" s="63"/>
      <c r="O131" s="42" t="s">
        <v>219</v>
      </c>
    </row>
    <row r="132" spans="1:15" s="42" customFormat="1" ht="37.5" x14ac:dyDescent="0.25">
      <c r="A132" s="12">
        <v>123</v>
      </c>
      <c r="B132" s="6" t="s">
        <v>205</v>
      </c>
      <c r="C132" s="12" t="s">
        <v>34</v>
      </c>
      <c r="D132" s="6" t="s">
        <v>187</v>
      </c>
      <c r="E132" s="40" t="s">
        <v>153</v>
      </c>
      <c r="F132" s="17" t="s">
        <v>30</v>
      </c>
      <c r="G132" s="17">
        <v>111</v>
      </c>
      <c r="H132" s="41">
        <v>170</v>
      </c>
      <c r="I132" s="44">
        <f t="shared" si="4"/>
        <v>22644</v>
      </c>
      <c r="J132" s="19">
        <v>0</v>
      </c>
      <c r="K132" s="20">
        <f t="shared" si="5"/>
        <v>0</v>
      </c>
      <c r="L132" s="22" t="s">
        <v>18</v>
      </c>
      <c r="M132" s="63"/>
      <c r="O132" s="42" t="s">
        <v>219</v>
      </c>
    </row>
    <row r="133" spans="1:15" s="42" customFormat="1" ht="37.5" x14ac:dyDescent="0.25">
      <c r="A133" s="12">
        <v>124</v>
      </c>
      <c r="B133" s="6" t="s">
        <v>206</v>
      </c>
      <c r="C133" s="12" t="s">
        <v>34</v>
      </c>
      <c r="D133" s="6" t="s">
        <v>188</v>
      </c>
      <c r="E133" s="40" t="s">
        <v>153</v>
      </c>
      <c r="F133" s="17" t="s">
        <v>30</v>
      </c>
      <c r="G133" s="17">
        <v>3</v>
      </c>
      <c r="H133" s="41">
        <v>120</v>
      </c>
      <c r="I133" s="44">
        <f t="shared" si="4"/>
        <v>432</v>
      </c>
      <c r="J133" s="19">
        <v>0</v>
      </c>
      <c r="K133" s="20">
        <f t="shared" si="5"/>
        <v>0</v>
      </c>
      <c r="L133" s="22" t="s">
        <v>18</v>
      </c>
      <c r="M133" s="63"/>
      <c r="O133" s="42" t="s">
        <v>219</v>
      </c>
    </row>
    <row r="134" spans="1:15" s="42" customFormat="1" ht="20.25" x14ac:dyDescent="0.25">
      <c r="A134" s="12">
        <v>125</v>
      </c>
      <c r="B134" s="6" t="s">
        <v>207</v>
      </c>
      <c r="C134" s="12" t="s">
        <v>34</v>
      </c>
      <c r="D134" s="6" t="s">
        <v>189</v>
      </c>
      <c r="E134" s="40" t="s">
        <v>153</v>
      </c>
      <c r="F134" s="17" t="s">
        <v>30</v>
      </c>
      <c r="G134" s="17">
        <v>4</v>
      </c>
      <c r="H134" s="41">
        <v>120</v>
      </c>
      <c r="I134" s="44">
        <f t="shared" si="4"/>
        <v>576</v>
      </c>
      <c r="J134" s="19">
        <v>0</v>
      </c>
      <c r="K134" s="20">
        <f t="shared" si="5"/>
        <v>0</v>
      </c>
      <c r="L134" s="22" t="s">
        <v>18</v>
      </c>
      <c r="M134" s="63"/>
      <c r="O134" s="42" t="s">
        <v>219</v>
      </c>
    </row>
    <row r="135" spans="1:15" s="42" customFormat="1" ht="37.5" x14ac:dyDescent="0.25">
      <c r="A135" s="12">
        <v>126</v>
      </c>
      <c r="B135" s="6" t="s">
        <v>208</v>
      </c>
      <c r="C135" s="12" t="s">
        <v>34</v>
      </c>
      <c r="D135" s="6" t="s">
        <v>190</v>
      </c>
      <c r="E135" s="40" t="s">
        <v>153</v>
      </c>
      <c r="F135" s="17" t="s">
        <v>30</v>
      </c>
      <c r="G135" s="17">
        <v>25</v>
      </c>
      <c r="H135" s="41">
        <v>97</v>
      </c>
      <c r="I135" s="44">
        <f t="shared" si="4"/>
        <v>2910</v>
      </c>
      <c r="J135" s="19">
        <v>0</v>
      </c>
      <c r="K135" s="20">
        <f t="shared" si="5"/>
        <v>0</v>
      </c>
      <c r="L135" s="22" t="s">
        <v>18</v>
      </c>
      <c r="M135" s="63"/>
      <c r="O135" s="42" t="s">
        <v>219</v>
      </c>
    </row>
    <row r="136" spans="1:15" s="42" customFormat="1" ht="37.5" x14ac:dyDescent="0.25">
      <c r="A136" s="12">
        <v>127</v>
      </c>
      <c r="B136" s="6" t="s">
        <v>209</v>
      </c>
      <c r="C136" s="12" t="s">
        <v>34</v>
      </c>
      <c r="D136" s="6" t="s">
        <v>191</v>
      </c>
      <c r="E136" s="40" t="s">
        <v>153</v>
      </c>
      <c r="F136" s="17" t="s">
        <v>30</v>
      </c>
      <c r="G136" s="17">
        <v>2</v>
      </c>
      <c r="H136" s="41">
        <v>59</v>
      </c>
      <c r="I136" s="44">
        <f t="shared" si="4"/>
        <v>141.6</v>
      </c>
      <c r="J136" s="19">
        <v>0</v>
      </c>
      <c r="K136" s="20">
        <f t="shared" si="5"/>
        <v>0</v>
      </c>
      <c r="L136" s="22" t="s">
        <v>18</v>
      </c>
      <c r="M136" s="63"/>
      <c r="O136" s="42" t="s">
        <v>219</v>
      </c>
    </row>
    <row r="137" spans="1:15" s="42" customFormat="1" ht="20.25" x14ac:dyDescent="0.25">
      <c r="A137" s="12">
        <v>128</v>
      </c>
      <c r="B137" s="6" t="s">
        <v>210</v>
      </c>
      <c r="C137" s="12" t="s">
        <v>34</v>
      </c>
      <c r="D137" s="6" t="s">
        <v>192</v>
      </c>
      <c r="E137" s="40" t="s">
        <v>153</v>
      </c>
      <c r="F137" s="17" t="s">
        <v>30</v>
      </c>
      <c r="G137" s="17">
        <v>2</v>
      </c>
      <c r="H137" s="41">
        <v>59</v>
      </c>
      <c r="I137" s="44">
        <f t="shared" si="4"/>
        <v>141.6</v>
      </c>
      <c r="J137" s="19">
        <v>0</v>
      </c>
      <c r="K137" s="20">
        <f t="shared" si="5"/>
        <v>0</v>
      </c>
      <c r="L137" s="22" t="s">
        <v>18</v>
      </c>
      <c r="M137" s="63"/>
      <c r="O137" s="42" t="s">
        <v>219</v>
      </c>
    </row>
    <row r="138" spans="1:15" s="42" customFormat="1" ht="20.25" x14ac:dyDescent="0.25">
      <c r="A138" s="12">
        <v>129</v>
      </c>
      <c r="B138" s="6" t="s">
        <v>211</v>
      </c>
      <c r="C138" s="12" t="s">
        <v>34</v>
      </c>
      <c r="D138" s="6" t="s">
        <v>193</v>
      </c>
      <c r="E138" s="40" t="s">
        <v>153</v>
      </c>
      <c r="F138" s="17" t="s">
        <v>30</v>
      </c>
      <c r="G138" s="17">
        <v>316</v>
      </c>
      <c r="H138" s="41">
        <v>8</v>
      </c>
      <c r="I138" s="44">
        <f t="shared" ref="I138:I145" si="6">H138*1.2*G138</f>
        <v>3033.6</v>
      </c>
      <c r="J138" s="19">
        <v>0</v>
      </c>
      <c r="K138" s="20">
        <f t="shared" si="5"/>
        <v>0</v>
      </c>
      <c r="L138" s="22" t="s">
        <v>18</v>
      </c>
      <c r="M138" s="63"/>
      <c r="O138" s="42" t="s">
        <v>219</v>
      </c>
    </row>
    <row r="139" spans="1:15" s="42" customFormat="1" ht="20.25" x14ac:dyDescent="0.25">
      <c r="A139" s="12">
        <v>130</v>
      </c>
      <c r="B139" s="6" t="s">
        <v>212</v>
      </c>
      <c r="C139" s="12" t="s">
        <v>34</v>
      </c>
      <c r="D139" s="6" t="s">
        <v>194</v>
      </c>
      <c r="E139" s="40" t="s">
        <v>153</v>
      </c>
      <c r="F139" s="17" t="s">
        <v>30</v>
      </c>
      <c r="G139" s="17">
        <v>16</v>
      </c>
      <c r="H139" s="41">
        <v>7</v>
      </c>
      <c r="I139" s="44">
        <f t="shared" si="6"/>
        <v>134.4</v>
      </c>
      <c r="J139" s="19">
        <v>0</v>
      </c>
      <c r="K139" s="20">
        <f t="shared" si="5"/>
        <v>0</v>
      </c>
      <c r="L139" s="22" t="s">
        <v>18</v>
      </c>
      <c r="M139" s="63"/>
      <c r="O139" s="42" t="s">
        <v>219</v>
      </c>
    </row>
    <row r="140" spans="1:15" s="42" customFormat="1" ht="20.25" x14ac:dyDescent="0.25">
      <c r="A140" s="12">
        <v>131</v>
      </c>
      <c r="B140" s="6" t="s">
        <v>213</v>
      </c>
      <c r="C140" s="12" t="s">
        <v>34</v>
      </c>
      <c r="D140" s="6" t="s">
        <v>195</v>
      </c>
      <c r="E140" s="40" t="s">
        <v>153</v>
      </c>
      <c r="F140" s="17" t="s">
        <v>30</v>
      </c>
      <c r="G140" s="17">
        <v>72</v>
      </c>
      <c r="H140" s="41">
        <v>8</v>
      </c>
      <c r="I140" s="44">
        <f t="shared" si="6"/>
        <v>691.19999999999993</v>
      </c>
      <c r="J140" s="19">
        <v>0</v>
      </c>
      <c r="K140" s="20">
        <f t="shared" si="5"/>
        <v>0</v>
      </c>
      <c r="L140" s="22" t="s">
        <v>18</v>
      </c>
      <c r="M140" s="63"/>
      <c r="O140" s="42" t="s">
        <v>219</v>
      </c>
    </row>
    <row r="141" spans="1:15" s="42" customFormat="1" ht="20.25" x14ac:dyDescent="0.25">
      <c r="A141" s="12">
        <v>132</v>
      </c>
      <c r="B141" s="6" t="s">
        <v>214</v>
      </c>
      <c r="C141" s="12" t="s">
        <v>34</v>
      </c>
      <c r="D141" s="6" t="s">
        <v>196</v>
      </c>
      <c r="E141" s="40" t="s">
        <v>153</v>
      </c>
      <c r="F141" s="17" t="s">
        <v>30</v>
      </c>
      <c r="G141" s="17">
        <v>45</v>
      </c>
      <c r="H141" s="41">
        <v>5</v>
      </c>
      <c r="I141" s="44">
        <f t="shared" si="6"/>
        <v>270</v>
      </c>
      <c r="J141" s="19">
        <v>0</v>
      </c>
      <c r="K141" s="20">
        <f t="shared" si="5"/>
        <v>0</v>
      </c>
      <c r="L141" s="22" t="s">
        <v>18</v>
      </c>
      <c r="M141" s="63"/>
      <c r="O141" s="42" t="s">
        <v>219</v>
      </c>
    </row>
    <row r="142" spans="1:15" s="42" customFormat="1" ht="20.25" x14ac:dyDescent="0.25">
      <c r="A142" s="12">
        <v>133</v>
      </c>
      <c r="B142" s="6" t="s">
        <v>215</v>
      </c>
      <c r="C142" s="12" t="s">
        <v>34</v>
      </c>
      <c r="D142" s="6" t="s">
        <v>197</v>
      </c>
      <c r="E142" s="40" t="s">
        <v>153</v>
      </c>
      <c r="F142" s="17" t="s">
        <v>30</v>
      </c>
      <c r="G142" s="17">
        <v>270</v>
      </c>
      <c r="H142" s="41">
        <v>16</v>
      </c>
      <c r="I142" s="44">
        <f t="shared" si="6"/>
        <v>5184</v>
      </c>
      <c r="J142" s="19">
        <v>0</v>
      </c>
      <c r="K142" s="20">
        <f t="shared" si="5"/>
        <v>0</v>
      </c>
      <c r="L142" s="22" t="s">
        <v>18</v>
      </c>
      <c r="M142" s="63"/>
      <c r="O142" s="42" t="s">
        <v>219</v>
      </c>
    </row>
    <row r="143" spans="1:15" s="42" customFormat="1" ht="20.25" x14ac:dyDescent="0.25">
      <c r="A143" s="12">
        <v>134</v>
      </c>
      <c r="B143" s="6" t="s">
        <v>216</v>
      </c>
      <c r="C143" s="12" t="s">
        <v>34</v>
      </c>
      <c r="D143" s="6" t="s">
        <v>198</v>
      </c>
      <c r="E143" s="40" t="s">
        <v>153</v>
      </c>
      <c r="F143" s="17" t="s">
        <v>30</v>
      </c>
      <c r="G143" s="17">
        <v>2</v>
      </c>
      <c r="H143" s="41">
        <v>13</v>
      </c>
      <c r="I143" s="44">
        <f t="shared" si="6"/>
        <v>31.2</v>
      </c>
      <c r="J143" s="19">
        <v>0</v>
      </c>
      <c r="K143" s="20">
        <f t="shared" si="5"/>
        <v>0</v>
      </c>
      <c r="L143" s="22" t="s">
        <v>18</v>
      </c>
      <c r="M143" s="63"/>
      <c r="O143" s="42" t="s">
        <v>219</v>
      </c>
    </row>
    <row r="144" spans="1:15" s="42" customFormat="1" ht="20.25" x14ac:dyDescent="0.25">
      <c r="A144" s="12">
        <v>135</v>
      </c>
      <c r="B144" s="6" t="s">
        <v>217</v>
      </c>
      <c r="C144" s="12" t="s">
        <v>34</v>
      </c>
      <c r="D144" s="6" t="s">
        <v>199</v>
      </c>
      <c r="E144" s="40" t="s">
        <v>153</v>
      </c>
      <c r="F144" s="17" t="s">
        <v>30</v>
      </c>
      <c r="G144" s="17">
        <v>9</v>
      </c>
      <c r="H144" s="41">
        <v>15</v>
      </c>
      <c r="I144" s="44">
        <f t="shared" si="6"/>
        <v>162</v>
      </c>
      <c r="J144" s="19">
        <v>0</v>
      </c>
      <c r="K144" s="20">
        <f t="shared" si="5"/>
        <v>0</v>
      </c>
      <c r="L144" s="22" t="s">
        <v>18</v>
      </c>
      <c r="M144" s="63"/>
      <c r="O144" s="42" t="s">
        <v>219</v>
      </c>
    </row>
    <row r="145" spans="1:15" s="42" customFormat="1" ht="20.25" x14ac:dyDescent="0.25">
      <c r="A145" s="12">
        <v>136</v>
      </c>
      <c r="B145" s="6" t="s">
        <v>218</v>
      </c>
      <c r="C145" s="12" t="s">
        <v>34</v>
      </c>
      <c r="D145" s="6" t="s">
        <v>198</v>
      </c>
      <c r="E145" s="40" t="s">
        <v>153</v>
      </c>
      <c r="F145" s="17" t="s">
        <v>30</v>
      </c>
      <c r="G145" s="17">
        <v>2</v>
      </c>
      <c r="H145" s="41">
        <v>8</v>
      </c>
      <c r="I145" s="44">
        <f t="shared" si="6"/>
        <v>19.2</v>
      </c>
      <c r="J145" s="19">
        <v>0</v>
      </c>
      <c r="K145" s="20">
        <f t="shared" si="5"/>
        <v>0</v>
      </c>
      <c r="L145" s="22" t="s">
        <v>18</v>
      </c>
      <c r="M145" s="64"/>
      <c r="O145" s="42" t="s">
        <v>219</v>
      </c>
    </row>
    <row r="146" spans="1:15" customFormat="1" x14ac:dyDescent="0.25">
      <c r="A146" s="60" t="s">
        <v>9</v>
      </c>
      <c r="B146" s="61"/>
      <c r="C146" s="61"/>
      <c r="D146" s="61"/>
      <c r="E146" s="61"/>
      <c r="F146" s="61"/>
      <c r="G146" s="61"/>
      <c r="H146" s="61"/>
      <c r="I146" s="39">
        <f>SUM(I10:I94)</f>
        <v>3216552</v>
      </c>
      <c r="J146" s="37">
        <f>SUM(J10:J94)</f>
        <v>0</v>
      </c>
      <c r="K146" s="21">
        <f>SUM(K10:K94)</f>
        <v>0</v>
      </c>
      <c r="L146" s="6"/>
      <c r="M146" s="17"/>
    </row>
    <row r="147" spans="1:15" customFormat="1" ht="20.25" x14ac:dyDescent="0.3">
      <c r="A147" s="2" t="s">
        <v>19</v>
      </c>
      <c r="B147" s="3"/>
      <c r="C147" s="3"/>
      <c r="D147" s="3"/>
      <c r="E147" s="3"/>
      <c r="F147" s="3"/>
      <c r="G147" s="15"/>
      <c r="H147" s="28"/>
      <c r="I147" s="28"/>
      <c r="J147" s="4"/>
      <c r="K147" s="4"/>
      <c r="L147" s="4"/>
      <c r="M147" s="4"/>
    </row>
    <row r="148" spans="1:15" customFormat="1" ht="20.25" x14ac:dyDescent="0.3">
      <c r="A148" s="2" t="s">
        <v>20</v>
      </c>
      <c r="B148" s="3"/>
      <c r="C148" s="3"/>
      <c r="D148" s="3"/>
      <c r="E148" s="3"/>
      <c r="F148" s="3"/>
      <c r="G148" s="15"/>
      <c r="H148" s="28"/>
      <c r="I148" s="28"/>
      <c r="J148" s="4"/>
      <c r="K148" s="4"/>
      <c r="L148" s="4"/>
      <c r="M148" s="4"/>
    </row>
    <row r="149" spans="1:15" customFormat="1" ht="27" customHeight="1" x14ac:dyDescent="0.25">
      <c r="A149" s="56" t="s">
        <v>227</v>
      </c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</row>
    <row r="150" spans="1:15" customFormat="1" ht="20.25" x14ac:dyDescent="0.3">
      <c r="A150" s="2" t="s">
        <v>23</v>
      </c>
      <c r="B150" s="3"/>
      <c r="C150" s="3"/>
      <c r="D150" s="3"/>
      <c r="E150" s="3"/>
      <c r="F150" s="3"/>
      <c r="G150" s="3"/>
      <c r="H150" s="28"/>
      <c r="I150" s="28"/>
      <c r="J150" s="4"/>
      <c r="K150" s="4"/>
      <c r="L150" s="4"/>
      <c r="M150" s="4"/>
    </row>
    <row r="151" spans="1:15" customFormat="1" ht="20.25" x14ac:dyDescent="0.3">
      <c r="A151" s="2" t="s">
        <v>10</v>
      </c>
      <c r="B151" s="3"/>
      <c r="C151" s="3"/>
      <c r="D151" s="3"/>
      <c r="E151" s="3"/>
      <c r="F151" s="3"/>
      <c r="G151" s="3"/>
      <c r="H151" s="28"/>
      <c r="I151" s="28"/>
      <c r="J151" s="4"/>
      <c r="K151" s="4"/>
      <c r="L151" s="4"/>
      <c r="M151" s="4"/>
    </row>
    <row r="152" spans="1:15" customFormat="1" ht="20.25" x14ac:dyDescent="0.3">
      <c r="A152" s="2"/>
      <c r="B152" s="18" t="s">
        <v>11</v>
      </c>
      <c r="C152" s="3"/>
      <c r="D152" s="3"/>
      <c r="E152" s="3"/>
      <c r="F152" s="3"/>
      <c r="G152" s="3"/>
      <c r="H152" s="28"/>
      <c r="I152" s="28"/>
      <c r="J152" s="4"/>
      <c r="K152" s="4"/>
      <c r="L152" s="4"/>
      <c r="M152" s="4"/>
    </row>
    <row r="153" spans="1:15" customFormat="1" ht="20.25" x14ac:dyDescent="0.25">
      <c r="A153" s="57" t="s">
        <v>29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</row>
    <row r="154" spans="1:15" customFormat="1" ht="20.25" x14ac:dyDescent="0.25">
      <c r="A154" s="47" t="s">
        <v>224</v>
      </c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</row>
    <row r="155" spans="1:15" customFormat="1" ht="20.25" x14ac:dyDescent="0.25">
      <c r="A155" s="49" t="s">
        <v>222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</row>
    <row r="156" spans="1:15" customFormat="1" ht="20.25" x14ac:dyDescent="0.25">
      <c r="A156" s="49" t="s">
        <v>223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</row>
    <row r="157" spans="1:15" customFormat="1" ht="20.25" x14ac:dyDescent="0.25">
      <c r="A157" s="7"/>
      <c r="B157" s="2"/>
      <c r="C157" s="2"/>
      <c r="D157" s="2"/>
      <c r="E157" s="2"/>
      <c r="F157" s="2"/>
      <c r="G157" s="2"/>
      <c r="H157" s="29"/>
      <c r="I157" s="29"/>
      <c r="J157" s="2"/>
      <c r="K157" s="2"/>
      <c r="L157" s="2"/>
      <c r="M157" s="2"/>
    </row>
    <row r="158" spans="1:15" customFormat="1" ht="21" thickBot="1" x14ac:dyDescent="0.3">
      <c r="A158" s="50"/>
      <c r="B158" s="50"/>
      <c r="C158" s="50"/>
      <c r="D158" s="50"/>
      <c r="E158" s="50"/>
      <c r="F158" s="50"/>
      <c r="G158" s="2"/>
      <c r="H158" s="29"/>
      <c r="I158" s="29"/>
      <c r="J158" s="9"/>
      <c r="K158" s="9"/>
      <c r="L158" s="9"/>
      <c r="M158" s="9"/>
    </row>
    <row r="159" spans="1:15" customFormat="1" ht="20.25" x14ac:dyDescent="0.25">
      <c r="A159" s="51" t="s">
        <v>12</v>
      </c>
      <c r="B159" s="51"/>
      <c r="C159" s="51"/>
      <c r="D159" s="51"/>
      <c r="E159" s="51"/>
      <c r="F159" s="51"/>
      <c r="G159" s="2"/>
      <c r="H159" s="29"/>
      <c r="I159" s="29"/>
      <c r="J159" s="8" t="s">
        <v>21</v>
      </c>
      <c r="K159" s="8"/>
      <c r="L159" s="8"/>
      <c r="M159" s="8"/>
    </row>
    <row r="160" spans="1:15" customFormat="1" ht="20.25" x14ac:dyDescent="0.25">
      <c r="A160" s="7"/>
      <c r="B160" s="2"/>
      <c r="C160" s="2"/>
      <c r="D160" s="2"/>
      <c r="E160" s="2"/>
      <c r="F160" s="2"/>
      <c r="G160" s="2"/>
      <c r="H160" s="29"/>
      <c r="I160" s="29"/>
      <c r="J160" s="2"/>
      <c r="K160" s="2"/>
      <c r="L160" s="2"/>
      <c r="M160" s="2"/>
    </row>
    <row r="161" spans="1:68" customFormat="1" ht="21" thickBot="1" x14ac:dyDescent="0.3">
      <c r="A161" s="7"/>
      <c r="B161" s="2"/>
      <c r="C161" s="2"/>
      <c r="D161" s="2"/>
      <c r="E161" s="2"/>
      <c r="F161" s="2"/>
      <c r="G161" s="2"/>
      <c r="H161" s="29"/>
      <c r="I161" s="29"/>
      <c r="J161" s="9"/>
      <c r="K161" s="9"/>
      <c r="L161" s="9"/>
      <c r="M161" s="9"/>
    </row>
    <row r="162" spans="1:68" customFormat="1" ht="20.25" x14ac:dyDescent="0.25">
      <c r="A162" s="7"/>
      <c r="B162" s="2"/>
      <c r="C162" s="2"/>
      <c r="D162" s="2"/>
      <c r="E162" s="2"/>
      <c r="F162" s="2"/>
      <c r="G162" s="2"/>
      <c r="H162" s="29"/>
      <c r="I162" s="29"/>
      <c r="J162" s="8" t="s">
        <v>22</v>
      </c>
      <c r="K162" s="8"/>
      <c r="L162" s="8"/>
      <c r="M162" s="8"/>
    </row>
    <row r="163" spans="1:68" s="33" customFormat="1" ht="20.25" x14ac:dyDescent="0.25">
      <c r="H163" s="34"/>
      <c r="I163" s="34"/>
    </row>
    <row r="164" spans="1:68" s="11" customFormat="1" x14ac:dyDescent="0.25">
      <c r="A164" s="10"/>
      <c r="C164" s="10"/>
      <c r="F164" s="10"/>
      <c r="G164" s="10"/>
      <c r="H164" s="24"/>
      <c r="I164" s="24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</row>
    <row r="165" spans="1:68" s="11" customFormat="1" x14ac:dyDescent="0.25">
      <c r="A165" s="10"/>
      <c r="C165" s="10"/>
      <c r="F165" s="10"/>
      <c r="G165" s="10"/>
      <c r="H165" s="24"/>
      <c r="I165" s="24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</row>
    <row r="166" spans="1:68" s="11" customFormat="1" x14ac:dyDescent="0.25">
      <c r="A166" s="10"/>
      <c r="C166" s="10"/>
      <c r="F166" s="10"/>
      <c r="G166" s="10"/>
      <c r="H166" s="24"/>
      <c r="I166" s="24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</row>
    <row r="167" spans="1:68" s="11" customFormat="1" x14ac:dyDescent="0.25">
      <c r="A167" s="10"/>
      <c r="C167" s="10"/>
      <c r="F167" s="10"/>
      <c r="G167" s="10"/>
      <c r="H167" s="24"/>
      <c r="I167" s="24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</row>
    <row r="168" spans="1:68" s="11" customFormat="1" x14ac:dyDescent="0.25">
      <c r="A168" s="10"/>
      <c r="C168" s="10"/>
      <c r="F168" s="10"/>
      <c r="G168" s="10"/>
      <c r="H168" s="24"/>
      <c r="I168" s="24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</row>
    <row r="169" spans="1:68" s="11" customFormat="1" x14ac:dyDescent="0.25">
      <c r="A169" s="10"/>
      <c r="C169" s="10"/>
      <c r="F169" s="10"/>
      <c r="G169" s="10"/>
      <c r="H169" s="24"/>
      <c r="I169" s="24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</row>
    <row r="170" spans="1:68" s="11" customFormat="1" x14ac:dyDescent="0.25">
      <c r="A170" s="10"/>
      <c r="C170" s="10"/>
      <c r="F170" s="10"/>
      <c r="G170" s="10"/>
      <c r="H170" s="24"/>
      <c r="I170" s="24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</row>
    <row r="171" spans="1:68" s="11" customFormat="1" x14ac:dyDescent="0.25">
      <c r="A171" s="10"/>
      <c r="C171" s="10"/>
      <c r="F171" s="10"/>
      <c r="G171" s="10"/>
      <c r="H171" s="24"/>
      <c r="I171" s="24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</row>
    <row r="172" spans="1:68" s="11" customFormat="1" x14ac:dyDescent="0.25">
      <c r="A172" s="10"/>
      <c r="C172" s="10"/>
      <c r="F172" s="10"/>
      <c r="G172" s="10"/>
      <c r="H172" s="24"/>
      <c r="I172" s="24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</row>
    <row r="173" spans="1:68" s="11" customFormat="1" x14ac:dyDescent="0.25">
      <c r="A173" s="10"/>
      <c r="C173" s="10"/>
      <c r="F173" s="10"/>
      <c r="G173" s="10"/>
      <c r="H173" s="24"/>
      <c r="I173" s="24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</row>
    <row r="174" spans="1:68" s="11" customFormat="1" x14ac:dyDescent="0.25">
      <c r="A174" s="10"/>
      <c r="C174" s="10"/>
      <c r="F174" s="10"/>
      <c r="G174" s="10"/>
      <c r="H174" s="24"/>
      <c r="I174" s="24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</row>
    <row r="175" spans="1:68" s="11" customFormat="1" x14ac:dyDescent="0.25">
      <c r="A175" s="10"/>
      <c r="C175" s="10"/>
      <c r="F175" s="10"/>
      <c r="G175" s="10"/>
      <c r="H175" s="24"/>
      <c r="I175" s="24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</row>
    <row r="176" spans="1:68" s="11" customFormat="1" x14ac:dyDescent="0.25">
      <c r="A176" s="10"/>
      <c r="C176" s="10"/>
      <c r="F176" s="10"/>
      <c r="G176" s="10"/>
      <c r="H176" s="24"/>
      <c r="I176" s="24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</row>
    <row r="177" spans="1:68" s="11" customFormat="1" x14ac:dyDescent="0.25">
      <c r="A177" s="10"/>
      <c r="C177" s="10"/>
      <c r="F177" s="10"/>
      <c r="G177" s="10"/>
      <c r="H177" s="24"/>
      <c r="I177" s="24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</row>
    <row r="178" spans="1:68" s="11" customFormat="1" x14ac:dyDescent="0.25">
      <c r="A178" s="10"/>
      <c r="C178" s="10"/>
      <c r="F178" s="10"/>
      <c r="G178" s="10"/>
      <c r="H178" s="24"/>
      <c r="I178" s="24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</row>
    <row r="179" spans="1:68" s="11" customFormat="1" x14ac:dyDescent="0.25">
      <c r="A179" s="10"/>
      <c r="C179" s="10"/>
      <c r="F179" s="10"/>
      <c r="G179" s="10"/>
      <c r="H179" s="24"/>
      <c r="I179" s="24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</row>
    <row r="180" spans="1:68" s="11" customFormat="1" x14ac:dyDescent="0.25">
      <c r="A180" s="10"/>
      <c r="C180" s="10"/>
      <c r="F180" s="10"/>
      <c r="G180" s="10"/>
      <c r="H180" s="24"/>
      <c r="I180" s="24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</row>
    <row r="181" spans="1:68" s="11" customFormat="1" x14ac:dyDescent="0.25">
      <c r="A181" s="10"/>
      <c r="C181" s="10"/>
      <c r="F181" s="10"/>
      <c r="G181" s="10"/>
      <c r="H181" s="24"/>
      <c r="I181" s="24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</row>
    <row r="182" spans="1:68" s="11" customFormat="1" x14ac:dyDescent="0.25">
      <c r="A182" s="10"/>
      <c r="C182" s="10"/>
      <c r="F182" s="10"/>
      <c r="G182" s="10"/>
      <c r="H182" s="24"/>
      <c r="I182" s="24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</row>
    <row r="183" spans="1:68" s="11" customFormat="1" x14ac:dyDescent="0.25">
      <c r="A183" s="10"/>
      <c r="C183" s="10"/>
      <c r="F183" s="10"/>
      <c r="G183" s="10"/>
      <c r="H183" s="24"/>
      <c r="I183" s="24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</row>
    <row r="184" spans="1:68" s="11" customFormat="1" x14ac:dyDescent="0.25">
      <c r="A184" s="10"/>
      <c r="C184" s="10"/>
      <c r="F184" s="10"/>
      <c r="G184" s="10"/>
      <c r="H184" s="24"/>
      <c r="I184" s="24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</row>
    <row r="185" spans="1:68" s="11" customFormat="1" x14ac:dyDescent="0.25">
      <c r="A185" s="10"/>
      <c r="C185" s="10"/>
      <c r="F185" s="10"/>
      <c r="G185" s="10"/>
      <c r="H185" s="24"/>
      <c r="I185" s="24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</row>
    <row r="186" spans="1:68" s="11" customFormat="1" x14ac:dyDescent="0.25">
      <c r="A186" s="10"/>
      <c r="C186" s="10"/>
      <c r="F186" s="10"/>
      <c r="G186" s="10"/>
      <c r="H186" s="24"/>
      <c r="I186" s="24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</row>
    <row r="187" spans="1:68" s="11" customFormat="1" x14ac:dyDescent="0.25">
      <c r="A187" s="10"/>
      <c r="C187" s="10"/>
      <c r="F187" s="10"/>
      <c r="G187" s="10"/>
      <c r="H187" s="24"/>
      <c r="I187" s="24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</row>
    <row r="188" spans="1:68" s="11" customFormat="1" x14ac:dyDescent="0.25">
      <c r="A188" s="10"/>
      <c r="C188" s="10"/>
      <c r="F188" s="10"/>
      <c r="G188" s="10"/>
      <c r="H188" s="24"/>
      <c r="I188" s="24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</row>
    <row r="189" spans="1:68" s="11" customFormat="1" x14ac:dyDescent="0.25">
      <c r="A189" s="10"/>
      <c r="C189" s="10"/>
      <c r="F189" s="10"/>
      <c r="G189" s="10"/>
      <c r="H189" s="24"/>
      <c r="I189" s="24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</row>
    <row r="190" spans="1:68" s="11" customFormat="1" x14ac:dyDescent="0.25">
      <c r="A190" s="10"/>
      <c r="C190" s="10"/>
      <c r="F190" s="10"/>
      <c r="G190" s="10"/>
      <c r="H190" s="24"/>
      <c r="I190" s="24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</row>
    <row r="191" spans="1:68" s="11" customFormat="1" x14ac:dyDescent="0.25">
      <c r="A191" s="10"/>
      <c r="C191" s="10"/>
      <c r="F191" s="10"/>
      <c r="G191" s="10"/>
      <c r="H191" s="24"/>
      <c r="I191" s="24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</row>
    <row r="192" spans="1:68" s="11" customFormat="1" x14ac:dyDescent="0.25">
      <c r="A192" s="10"/>
      <c r="C192" s="10"/>
      <c r="F192" s="10"/>
      <c r="G192" s="10"/>
      <c r="H192" s="24"/>
      <c r="I192" s="24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</row>
    <row r="193" spans="1:68" s="11" customFormat="1" x14ac:dyDescent="0.25">
      <c r="A193" s="10"/>
      <c r="C193" s="10"/>
      <c r="F193" s="10"/>
      <c r="G193" s="10"/>
      <c r="H193" s="24"/>
      <c r="I193" s="24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</row>
    <row r="194" spans="1:68" s="11" customFormat="1" x14ac:dyDescent="0.25">
      <c r="A194" s="10"/>
      <c r="C194" s="10"/>
      <c r="F194" s="10"/>
      <c r="G194" s="10"/>
      <c r="H194" s="24"/>
      <c r="I194" s="24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</row>
    <row r="195" spans="1:68" s="11" customFormat="1" x14ac:dyDescent="0.25">
      <c r="A195" s="10"/>
      <c r="C195" s="10"/>
      <c r="F195" s="10"/>
      <c r="G195" s="10"/>
      <c r="H195" s="24"/>
      <c r="I195" s="24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</row>
    <row r="196" spans="1:68" s="11" customFormat="1" x14ac:dyDescent="0.25">
      <c r="A196" s="10"/>
      <c r="C196" s="10"/>
      <c r="F196" s="10"/>
      <c r="G196" s="10"/>
      <c r="H196" s="24"/>
      <c r="I196" s="24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</row>
    <row r="197" spans="1:68" s="11" customFormat="1" x14ac:dyDescent="0.25">
      <c r="A197" s="10"/>
      <c r="C197" s="10"/>
      <c r="F197" s="10"/>
      <c r="G197" s="10"/>
      <c r="H197" s="24"/>
      <c r="I197" s="24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</row>
    <row r="198" spans="1:68" s="11" customFormat="1" x14ac:dyDescent="0.25">
      <c r="A198" s="10"/>
      <c r="C198" s="10"/>
      <c r="F198" s="10"/>
      <c r="G198" s="10"/>
      <c r="H198" s="24"/>
      <c r="I198" s="24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</row>
    <row r="199" spans="1:68" s="11" customFormat="1" x14ac:dyDescent="0.25">
      <c r="A199" s="10"/>
      <c r="C199" s="10"/>
      <c r="F199" s="10"/>
      <c r="G199" s="10"/>
      <c r="H199" s="24"/>
      <c r="I199" s="24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</row>
    <row r="200" spans="1:68" s="31" customFormat="1" x14ac:dyDescent="0.25">
      <c r="A200" s="30"/>
      <c r="C200" s="30"/>
      <c r="F200" s="30"/>
      <c r="G200" s="30"/>
      <c r="H200" s="32"/>
      <c r="I200" s="32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</row>
  </sheetData>
  <autoFilter ref="A9:BP156"/>
  <sortState ref="A10:BT98">
    <sortCondition ref="B10:B98"/>
  </sortState>
  <mergeCells count="15">
    <mergeCell ref="A2:D2"/>
    <mergeCell ref="A156:M156"/>
    <mergeCell ref="A158:F158"/>
    <mergeCell ref="A159:F159"/>
    <mergeCell ref="A3:M3"/>
    <mergeCell ref="A4:M4"/>
    <mergeCell ref="A5:M5"/>
    <mergeCell ref="A6:M6"/>
    <mergeCell ref="A7:M7"/>
    <mergeCell ref="A149:M149"/>
    <mergeCell ref="A155:M155"/>
    <mergeCell ref="A153:M153"/>
    <mergeCell ref="J8:K8"/>
    <mergeCell ref="A146:H146"/>
    <mergeCell ref="M10:M14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399A9279CB549876302B0C953BF29" ma:contentTypeVersion="13" ma:contentTypeDescription="Create a new document." ma:contentTypeScope="" ma:versionID="d36e222cedabf49b691d7e81b45958a3">
  <xsd:schema xmlns:xsd="http://www.w3.org/2001/XMLSchema" xmlns:xs="http://www.w3.org/2001/XMLSchema" xmlns:p="http://schemas.microsoft.com/office/2006/metadata/properties" xmlns:ns2="e8510b5f-6aa8-4b41-ad21-0333e6d625da" xmlns:ns3="62edf88c-bd47-4408-9cff-6a35ee0b3946" xmlns:ns4="6f5c1268-c313-4c88-a7d8-4dfb6146562e" targetNamespace="http://schemas.microsoft.com/office/2006/metadata/properties" ma:root="true" ma:fieldsID="f7b84816fc71069edcad0bf285521e98" ns2:_="" ns3:_="" ns4:_="">
    <xsd:import namespace="e8510b5f-6aa8-4b41-ad21-0333e6d625da"/>
    <xsd:import namespace="62edf88c-bd47-4408-9cff-6a35ee0b3946"/>
    <xsd:import namespace="6f5c1268-c313-4c88-a7d8-4dfb614656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  <xsd:element ref="ns4:SiteId0" minOccurs="0"/>
                <xsd:element ref="ns4:WebId0" minOccurs="0"/>
                <xsd:element ref="ns4:ListId0" minOccurs="0"/>
                <xsd:element ref="ns4:FieldName0" minOccurs="0"/>
                <xsd:element ref="ns4:ItemId0" minOccurs="0"/>
                <xsd:element ref="ns4:Sorting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c1268-c313-4c88-a7d8-4dfb6146562e" elementFormDefault="qualified">
    <xsd:import namespace="http://schemas.microsoft.com/office/2006/documentManagement/types"/>
    <xsd:import namespace="http://schemas.microsoft.com/office/infopath/2007/PartnerControls"/>
    <xsd:element name="SiteId0" ma:index="18" nillable="true" ma:displayName="SiteId" ma:internalName="SiteId0">
      <xsd:simpleType>
        <xsd:restriction base="dms:Text"/>
      </xsd:simpleType>
    </xsd:element>
    <xsd:element name="WebId0" ma:index="19" nillable="true" ma:displayName="WebId" ma:internalName="WebId0">
      <xsd:simpleType>
        <xsd:restriction base="dms:Text"/>
      </xsd:simpleType>
    </xsd:element>
    <xsd:element name="ListId0" ma:index="20" nillable="true" ma:displayName="ListId" ma:internalName="ListId0">
      <xsd:simpleType>
        <xsd:restriction base="dms:Text"/>
      </xsd:simpleType>
    </xsd:element>
    <xsd:element name="FieldName0" ma:index="21" nillable="true" ma:displayName="FieldName" ma:internalName="FieldName0">
      <xsd:simpleType>
        <xsd:restriction base="dms:Text"/>
      </xsd:simpleType>
    </xsd:element>
    <xsd:element name="ItemId0" ma:index="22" nillable="true" ma:displayName="ItemId" ma:internalName="ItemId0">
      <xsd:simpleType>
        <xsd:restriction base="dms:Number"/>
      </xsd:simpleType>
    </xsd:element>
    <xsd:element name="Sorting0" ma:index="23" nillable="true" ma:displayName="Sorting" ma:internalName="Sorting0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0 xmlns="6f5c1268-c313-4c88-a7d8-4dfb6146562e" xsi:nil="true"/>
    <FieldName xmlns="62edf88c-bd47-4408-9cff-6a35ee0b3946" xsi:nil="true"/>
    <WebId xmlns="62edf88c-bd47-4408-9cff-6a35ee0b3946" xsi:nil="true"/>
    <SiteId0 xmlns="6f5c1268-c313-4c88-a7d8-4dfb6146562e" xsi:nil="true"/>
    <ListId0 xmlns="6f5c1268-c313-4c88-a7d8-4dfb6146562e" xsi:nil="true"/>
    <WebId0 xmlns="6f5c1268-c313-4c88-a7d8-4dfb6146562e" xsi:nil="true"/>
    <ItemId0 xmlns="6f5c1268-c313-4c88-a7d8-4dfb6146562e" xsi:nil="true"/>
    <ItemId xmlns="62edf88c-bd47-4408-9cff-6a35ee0b3946" xsi:nil="true"/>
    <ListId xmlns="62edf88c-bd47-4408-9cff-6a35ee0b3946" xsi:nil="true"/>
    <SiteId xmlns="62edf88c-bd47-4408-9cff-6a35ee0b3946" xsi:nil="true"/>
    <Sorting0 xmlns="6f5c1268-c313-4c88-a7d8-4dfb6146562e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Props1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DBE26-7888-4726-A3E6-B76BBF6C1BE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BE5304C-0170-4B34-A454-C98166895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6f5c1268-c313-4c88-a7d8-4dfb61465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5AD6511-53B9-47AE-93B6-4FF8A34405C6}">
  <ds:schemaRefs>
    <ds:schemaRef ds:uri="http://schemas.microsoft.com/office/infopath/2007/PartnerControls"/>
    <ds:schemaRef ds:uri="e8510b5f-6aa8-4b41-ad21-0333e6d625d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f5c1268-c313-4c88-a7d8-4dfb6146562e"/>
    <ds:schemaRef ds:uri="http://schemas.microsoft.com/office/2006/documentManagement/types"/>
    <ds:schemaRef ds:uri="62edf88c-bd47-4408-9cff-6a35ee0b39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2022-05-16T14:34:32Z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0x010100F00399A9279CB549876302B0C953BF29</vt:lpwstr>
  </property>
  <property fmtid="{D5CDD505-2E9C-101B-9397-08002B2CF9AE}" pid="3" name="_dlc_DocIdItemGuid">
    <vt:lpwstr>1381d521-4a68-4d8e-8911-b6e8e2a8598a</vt:lpwstr>
  </property>
</Properties>
</file>