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70 0194-PROC-2022 продажа мех-тех и кабеля РФ\05. Внесение изменений\"/>
    </mc:Choice>
  </mc:AlternateContent>
  <bookViews>
    <workbookView xWindow="0" yWindow="0" windowWidth="28800" windowHeight="12000"/>
  </bookViews>
  <sheets>
    <sheet name="заявка " sheetId="3" r:id="rId1"/>
  </sheets>
  <definedNames>
    <definedName name="_xlnm._FilterDatabase" localSheetId="0" hidden="1">'заявка '!$A$9:$M$278</definedName>
  </definedNames>
  <calcPr calcId="162913"/>
</workbook>
</file>

<file path=xl/calcChain.xml><?xml version="1.0" encoding="utf-8"?>
<calcChain xmlns="http://schemas.openxmlformats.org/spreadsheetml/2006/main">
  <c r="I150" i="3" l="1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K213" i="3" l="1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K150" i="3" l="1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13" i="3" l="1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1" i="3"/>
  <c r="K12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10" i="3"/>
  <c r="K10" i="3"/>
  <c r="K268" i="3" l="1"/>
  <c r="I268" i="3"/>
</calcChain>
</file>

<file path=xl/sharedStrings.xml><?xml version="1.0" encoding="utf-8"?>
<sst xmlns="http://schemas.openxmlformats.org/spreadsheetml/2006/main" count="1240" uniqueCount="464">
  <si>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</si>
  <si>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</si>
  <si>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</si>
  <si>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</si>
  <si>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</si>
  <si>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</si>
  <si>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</si>
  <si>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</si>
  <si>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</si>
  <si>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</si>
  <si>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</si>
  <si>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</si>
  <si>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</si>
  <si>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</si>
  <si>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</si>
  <si>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</si>
  <si>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</si>
  <si>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</si>
  <si>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</si>
  <si>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</si>
  <si>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</si>
  <si>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</si>
  <si>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</si>
  <si>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</si>
  <si>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</si>
  <si>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</si>
  <si>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</si>
  <si>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</si>
  <si>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</si>
  <si>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шт</t>
  </si>
  <si>
    <t>Пеногенератор / Foam Producing Agent (200L drum)</t>
  </si>
  <si>
    <t>Сливное устройство пены FFВ-4 .... / Foam drain device....</t>
  </si>
  <si>
    <t>Камера пены FС-2 .... / Foam chamber....</t>
  </si>
  <si>
    <t>Сливное устройство пены РРВ-2 .... / Foam drain device....</t>
  </si>
  <si>
    <t>Герметизатор ПЗУ-5 / Pneumatic plugging device PPD-5</t>
  </si>
  <si>
    <t>Электропривод R7N6-5 Вращающий момент: 1600 Нм 380 В, 3Ф, 50 Гц, / Actuator, EIM Model  R7N6-5</t>
  </si>
  <si>
    <t>Прокладка корпуса / Casing gasket</t>
  </si>
  <si>
    <t>Датчик расхода ДРГ.М-160 / Flow sensor DRG.M-160</t>
  </si>
  <si>
    <t>T-45 База короба 2 м / T-45 Multi-Channel Raceway Base 2m</t>
  </si>
  <si>
    <t>T-45 Крышка короба 2 м / T-45 Multi-Channel Raceway Cover 2m</t>
  </si>
  <si>
    <t>T-45 Разделительная перегородка 2 м / T-45 Divider Wall 2m</t>
  </si>
  <si>
    <t>Демонтированный автоматический выключатель 200 A c Microlo, JJP36200 / Circuit breaker 200 A c Microlo, JJP36200</t>
  </si>
  <si>
    <t>Демонтированный автоматический выключатель 30 A c Microlo, HJL36030 / Circuit breaker 30 A c Microlo, HJL36030</t>
  </si>
  <si>
    <t>Ранцевый распылитель сорбента 'РСА-2' (50 л/мин) / Sorbent backpack spraying gun 'РСА-2' (50 l/min)</t>
  </si>
  <si>
    <t>Преобразователь модель RFT-9739-E-W-F-E-Z-E полевой монтаж-4 напряжение питания 85-250 Vac-E CE маркировка-W сертификат взрывобезопасности ATEX Eexd i / Transmitter model RFT-9739-E-W-F-E-Z-E</t>
  </si>
  <si>
    <t>Швеллер П14 (демонтированный СИКН) (FA04008) / Dismantling channel P14 (FA04008)</t>
  </si>
  <si>
    <t>Cтальная труба оцинкованная D-40мм (демонтированная СИКН)(FA53226) / Dismantled pipe Dn 40</t>
  </si>
  <si>
    <t>Cтальная труба оцинкованная D-50мм (демонтированная СИКН)(FA04097) / Dismantled pipe Dn 40</t>
  </si>
  <si>
    <t>Демонтированный ротор магистрального насоса 35-PU-C001B для 2-й фазы расширения, сер. №100052 (FA69433) / Dismantled pump Rotor</t>
  </si>
  <si>
    <t>Демонтированный ротор магистрального насоса 35-PU-C001A для 2-й фазы расширения, сер. №100051 (FA69432) / Dismantled pump Rotor</t>
  </si>
  <si>
    <t>Демонтированный ротор магистрального насоса 35-PU-C001С для 2-й фазы расширения, сер. №100053 (FA69434) / Dismantled pump Rotor</t>
  </si>
  <si>
    <t>Демонтированный ротор магистрального насоса 23-PU-C001С с производительностью 7661м3/ч (FA03359) / Dismantled pump Rotor</t>
  </si>
  <si>
    <t>Демонтированный кабель ВВГнг-LS 5х6 / Dismantling cable</t>
  </si>
  <si>
    <t>Демонтированная система ОВКВ Carrier модель 50SS-024 / Dismantled materials</t>
  </si>
  <si>
    <t>Демонтированный кабель контрольный 16х2х1,0 мм2 / Dismantling cable 16х2х1,0 мм2</t>
  </si>
  <si>
    <t>Лоток перфорированный секция Т-образная из оцинкованной стали, шириной 400 мм / Perforate tray T-section of galvan.steel, width 400 mm (030302542)</t>
  </si>
  <si>
    <t>Лоток перфорированный, прямая секция, из оцинкованной стали, длиной 2 м, шириной 400 мм / Perforate tray, straight section, of galvan.steel length 2 m, width 400 mm; (030407700, 030407701, 030302543)</t>
  </si>
  <si>
    <t>EXP-102934</t>
  </si>
  <si>
    <t>EXP-102937</t>
  </si>
  <si>
    <t>Покупатель ознакомлен с техническим состоянием материала, претензий не имеет.
The buyer is acquainted with the technical condition of the material.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</si>
  <si>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</si>
  <si>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</si>
  <si>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 Изогнутая скоба с закр. штифтом / Bow shakle with screw pin # 1018632 25t</t>
  </si>
  <si>
    <t xml:space="preserve"> Изогнутая скоба с закр. штифтом / Bow shakle with screw pin # 1018650 35t</t>
  </si>
  <si>
    <t xml:space="preserve"> Скоба D-образная с закр. штифтом / D-shakle with screw pin # 1019392 17t</t>
  </si>
  <si>
    <t>18 СПИРАЛЬНАЯ ПРОКЛАДКА 304SS. ГРАФИТ-ANSI B 16-20 НАРУЖНЫЙ КОЛЬЦЕВОЙ ЦЕНТРАТОР ИЗ УГЛЕРОДИСТОЙ СТАЛИ – ДЛЯ ФЛАНЦЕВ С ПЛОСКИМ ТОРЦОМ КЛАССА 600 / Spiral wound gasket 18 ANSI 600, 304SS/Graphite/Carbon Steel, ANSI B16.20</t>
  </si>
  <si>
    <t>18 СПИРАЛЬНАЯ ПРОКЛАДКА 304SS/GRAPHITE ANSI B16-20 УГЛЕРОД. СТАЛЬ, RF КЛАСС 150 / 18 SPIRAL WOUND GASKET 304SS/GRAPHITE ANSI B16-20 CARBON STEEL, RF CLASS 150</t>
  </si>
  <si>
    <t>6-местное зарядное устройство / Charger, 240V, Multi unit rapid charge</t>
  </si>
  <si>
    <t>7069.008 Барабан / 7069.008 Barrel</t>
  </si>
  <si>
    <t>ABR1S602B КЛЕМА-РЕЛЕ EM ENTERF / ABR1S602B OUTPUT RELAY EM ENTERF</t>
  </si>
  <si>
    <t>CDT Патч-кабель 4-пр., UTP, Stranded, 24AWG, 5e кат,  серый (500м) / CDT Patch cable grey</t>
  </si>
  <si>
    <t>CDT Патч-кабель 4-пр., UTP, Stranded, 24AWG, 5e кат, синий (500м) / CDT Patch cable blue</t>
  </si>
  <si>
    <t>CDT Патч-кабель 4-пр., UTP, Stranded, 24AWG, 5е кат, зеленый (500м) / CDT Patch cable green</t>
  </si>
  <si>
    <t>CDT Патч-кабель 4-пр., UTP, Stranded, 24AWG, 5е кат, красный (500м) / CDT Patch cable red</t>
  </si>
  <si>
    <t>DLN6468A Контроллер жеского диска / CONTROLLER HARD DRIVE</t>
  </si>
  <si>
    <t>DLN6477A Карта ALARM OUTPUT CARD / DLN6477A ALARM OUTPUT CARD</t>
  </si>
  <si>
    <t>EARTH LEAKAGE MODULE GIVI C60 4P 25 30MA / EARTH LEAKAGE MODULE GIVI C60 4P 25 30MA</t>
  </si>
  <si>
    <t>Hewlett-Packard Термоблок (печка) НР LJ 9000 / НР LJ 9000</t>
  </si>
  <si>
    <t>INNER PARTS OF VALVES / INNER PARTS OF VALVES</t>
  </si>
  <si>
    <t>Paper Feeder RG5-5681-090CN / Paper Feeder RG5-5681-090CN</t>
  </si>
  <si>
    <t>RETRIVER 18” INCH STROKE, 3600 PSI NACE C/W (REF. 46180) / RETRIVER 18” INCH STROKE, 3600 PSI NACE C/W (REF. 46180)</t>
  </si>
  <si>
    <t>S2500 маршрутизатор / S2500 MULTIPROTOCOL WAN ROUTER</t>
  </si>
  <si>
    <t>T-70 Соединитель для крышки короба Panduit / T-70 Cover Coupler Fitting</t>
  </si>
  <si>
    <t>XBT N410 Компактный символьный дисплей 4х20 сима 8 кнопок питания от ПЛК / MAGELIS XBT N410 Compact Display unit 4x20</t>
  </si>
  <si>
    <t>Автоматический выключатель ACCB15/16/17 (DBV, LR),  3-полюсный, 480V, 30A, #36-00148 / ACCB15/16/17 (DBV, LR), Circuit breaker, Molded Case, 3 Pole, 480V, 30A, PART#36-00148</t>
  </si>
  <si>
    <t>Автошина 205/70R15c MICHELIN AGILIS 106/104R+ / Auto tyre 205/70R15c MICHELIN AGILIS 106/104R+</t>
  </si>
  <si>
    <t>Автошина Yokohama YOW 265/65R17 112Q G073 / Tire Yokohama YOW 265/65R17 112Q G073</t>
  </si>
  <si>
    <t>Адресный тепловой детектор с контролем скорости повышения температуры / Address heat detector with temp increase rate monitoring</t>
  </si>
  <si>
    <t>Аккумулятор для погрузчика Art.Nr.24V8PzS1000Ah / Forklift storage battery Art.Nr.24V8PzS1000Ah</t>
  </si>
  <si>
    <t>Б/у Аккумуляторная батарея 190 / Used Accumulator battery 190</t>
  </si>
  <si>
    <t>Б/У Греющий кабель /  Used heating cable</t>
  </si>
  <si>
    <t>Б/У Электронасос погружной KRTK 40-250/172 YG-S производительностью 40,0 м3/ч напор 45 м с электродвигателем N=12 кВт, n=2955 об/мин. / Submersible electric pump KRTK 40-250/172 YG-S, capacity 40,0 m3/hr., head 45 m with electric motor N=12 kW, n=2955 rpm, used.</t>
  </si>
  <si>
    <t>Вентилятор прямой передачи для  сухой системы кондицинирования, mod. FD 146/176 NC 36W AB-0695000, cod. GH614412CA/03, 230V 50Hz 1240RPM / Direct driven fans for fan-coil units, mod.FD 146/176 NC 36W AB-0695000, cod.GH614412CA/03,230V,50Hz,1240RPM</t>
  </si>
  <si>
    <t>Вертикальная одинарная рамка для вставок Mini-Com / Mini-Com sloped faceplate executive series single gang 4 module spaces</t>
  </si>
  <si>
    <t>Внешнее рычажное устройство / RHR Exterior Lever Trim Unit (spindle/gear style)</t>
  </si>
  <si>
    <t>Воздуходувка 2AF53M1-DH-80-9.7-3-18.5 с расположением компрессора над двигателем с ременной передачей, укомплектована взрывозащищенным двигателем / Blower 2AF53M1-DH-80-9.7-3-18.5</t>
  </si>
  <si>
    <t>Воздушный фильтр (CF M1) / Air filter (CF M1)</t>
  </si>
  <si>
    <t>ВСПОМОГАТЕЛЬНЫЙ КОНТАКТНЫЙ БЛОК / AUXILIARY SWITCHES BLOCK</t>
  </si>
  <si>
    <t>Газоанализатор СН, Н2S MX-2000 / 5.GAS-ANALYZER CH, H2S, MX-200</t>
  </si>
  <si>
    <t>Гарнитура Public safety speaker/ Микрофон для MTS2000 / Public safety speaker/ Microphone for MTS2000 radio</t>
  </si>
  <si>
    <t>Гибридная никелевая аккумуляторная батарея 6V, 3Ah. ( размер 113х45х23 мм.) / Nickel-metal hydride rechargeable battery  6V, 3Ah.</t>
  </si>
  <si>
    <t>Гильза термоусажив КДЗС-6030 (10шт в уп) / Insulating set of optic fiber splice 60mm</t>
  </si>
  <si>
    <t>Горизонтальный отвод 45' 600 мм, ширина 55 мм / Horizontal elbow 45'  600 mm, width 55 mm</t>
  </si>
  <si>
    <t>ГРАФИТОВАЯ УПАКОВКА   44 x 28 x 8 / GRAPHITE PACKING  44 x 28 x 8</t>
  </si>
  <si>
    <t>ГРАФИТОВАЯ УПАКОВКА  34 x 20 x 6 / GRAPHITE PACKING  34 x 20 x 6</t>
  </si>
  <si>
    <t>ГРАФИТОВАЯ УПАКОВКА  38 x 24 x 6 / GRAPHITE PACKING  38 x 24 x 6</t>
  </si>
  <si>
    <t>Графический антенный анализато / Antenna analyzer</t>
  </si>
  <si>
    <t>Демонтированное бывшее в употреблении оборудование нерж.сталь / Demolished equipment from stainless steel (used)</t>
  </si>
  <si>
    <t>Демонтированное оборудование заглушка межфланцевая 1 140мм х 86мм / Dismantling  blind flange 1 140 mm х 86 mm</t>
  </si>
  <si>
    <t>Док-станция HP 230 Вт [VB043AA] (for 8440p, 8540p, 8540w) / HP Docking Station 230 W [VB043AA] (for 8440p, 8540p, 8540w)</t>
  </si>
  <si>
    <t>дорожная осветительная система / Road lighting system</t>
  </si>
  <si>
    <t>Изолирующая гайка для UV водоочистителя S50B / Insulation washer for UV water cleaner S50B</t>
  </si>
  <si>
    <t>ИЗОЛЯЦИОННЫЙ ТРАНСФОРМАТОР IP 21 6,3 kva 400V    LEGRAND REF: 42825 / Isolating Transformer IP 21 6,3kVA 400V, ref:42825</t>
  </si>
  <si>
    <t>Кабель ACC, 12 G 1,5 / Cable ACC, 12 G 1,5</t>
  </si>
  <si>
    <t>Кабель NACC, 12 G 2,5 / Cable NACC, 12 G 2,5</t>
  </si>
  <si>
    <t>Кабель силовой с медными жилами, не распространяющий горение при прокладке в пучках, с низким дымо и газовыделением, изоляция из сшитого полиэтилена,  / Power cable with copper conductors, flame retardant when laid in bundles, with low smoke and gas emission, insulation of cross-linked polyethylene, wi</t>
  </si>
  <si>
    <t>Кабель-канал 60х60 мм / Raceway 60х60 mm</t>
  </si>
  <si>
    <t>КАБЕЛЬНОЕ СОЕДИНЕНИЕ,MC-ЭК(Россия) С НАПОЛНИТЕЛЕМ / Cable connection,MC-ЭК(Russia) with filling compound</t>
  </si>
  <si>
    <t>Кнопка управления / Control knob p/n 102....</t>
  </si>
  <si>
    <t>Комплект изолирующий для стандартного фланца 36 класса 150 / Insulating kit for standard flange 36” Class 150</t>
  </si>
  <si>
    <t>Комплект изолирующий для фланца 24 дюйма, класс 150 / Gasket kit 24 Class 150</t>
  </si>
  <si>
    <t>Комплект изолирующий для фланца 36 класс 300 / Insulating kit for standard flange 36” Class 300</t>
  </si>
  <si>
    <t>Комплект прокладок / Set of gaskets  </t>
  </si>
  <si>
    <t>Комплект уплотнений для привода #RRR0002754201 / Seal kit for ledeen electric actuator #RRR0002754201</t>
  </si>
  <si>
    <t>Комплект уплотнений и прокладок / Set of Seals and Gasket for QTC F4000R</t>
  </si>
  <si>
    <t>Конвертор / Converter, 30V DC to 4-20mA.AP4.</t>
  </si>
  <si>
    <t>Контрольное устройство Меркурий ТА-001 (пр.36) без GPRS / Control device Mercury TA-001</t>
  </si>
  <si>
    <t>Концы внутренних кабелей ср. напр. из ПВХ  3Ф. 6/10 кВ (3*25) / MV INDOOR CABLE ENDS PVC 3Ph 6/10 kv (3*25)</t>
  </si>
  <si>
    <t>Концы наружних кабелей ср. напр. из ПЭ XL  3Ф. 6/10 кВ (3*25) / MV OUTDOOR CABLE ENDS XLPE 3Ph 6/10 kv (3*25)</t>
  </si>
  <si>
    <t>Коробка для панелей Т70, бел. / Snap-On Outlet Box for T70 Panel, white</t>
  </si>
  <si>
    <t>Крышка короба Т70, 2м / T70/TWIN 70 COVER, 2m</t>
  </si>
  <si>
    <t>Лазерный источник Fluke LS-1310/1550/ / Fluke LS-1310/1550/Laser sourc</t>
  </si>
  <si>
    <t>Лента сигнальная / Signal tape</t>
  </si>
  <si>
    <t>Масляный затвор (резервное уплотнение) , Вес 2 фунта (0.907 кг) / Oil Seal (Backup Seal), Weight: 2 lbs (0.907 kg)</t>
  </si>
  <si>
    <t xml:space="preserve">Машина шлиф угловая БОШ / </t>
  </si>
  <si>
    <t>Модуль аналоговых входов на 6 каналов FRN5827 / FRN5827 moscad-L 6AI module (4-20MA)</t>
  </si>
  <si>
    <t>Модуль аналоговых выходов для дистанционного монтажа,8выходов,LON / Analog output module for remote installation,8 outputs,LON</t>
  </si>
  <si>
    <t>Модуль входов/выходов смешанного типа-2 аналоговых входа и 8 дискретных входов FRN5819 / FRN5819 Moscad-L mixed I/O module (4-20Ma,2EE)</t>
  </si>
  <si>
    <t>Модуль Коммутатора / Switch Module</t>
  </si>
  <si>
    <t>Мост в сборе / Bridge Assembly</t>
  </si>
  <si>
    <t>Мотор-редуктор 110 Vdc.... / GEAR MOTOR 110 Vdc FOR OPERATIONG HV CIRCUIT BREAKERS</t>
  </si>
  <si>
    <t>Набор для контакторов системы ОВАК / Kit - Contractors, HVAC</t>
  </si>
  <si>
    <t>Набор для конференции Siemens Optipount / Optipoint Conferenz Kit Basic</t>
  </si>
  <si>
    <t>НАЖИМНАЯ КНОПКА, КРАСНАЯ.... / PUSH BUTTON, RED ZB8MT04....</t>
  </si>
  <si>
    <t>НАЖИМНАЯ КНОПКА, ЧЕРНАЯ.... / PUSH BUTTON, BLACK ZB8MP02....</t>
  </si>
  <si>
    <t>Овальная спиральная прокладка крышки для шиберной задвижки 2 1/2 S 150 RV T2 / Oval SW bonnet gasket for gate valve 2 1/2 S 150 RV T2</t>
  </si>
  <si>
    <t>Овальная спиральная прокладка крышки для шиберной задвижки 6 S 150 RV T2 / Oval SW bonnet gasket  for gate valve 6 S 150 RV T2</t>
  </si>
  <si>
    <t>Ограничитель напряжения / RFI Supressor type FFE2781, 380V, 50/60Hz, 10A</t>
  </si>
  <si>
    <t xml:space="preserve">Пила циркулярная Метабо KS EUR / </t>
  </si>
  <si>
    <t>ПК HP 8200 Elite SFF [XY144EA] (Q67 Express, i7-2600 3.4 GHz, 4GB, 500GB, DVD-ROM, Win 7) / PC HP 8200 Elite SFF [XY144EA] (Q67 Express, i7-2600 3.4 GHz, 4GB, 500GB, DVD-ROM, Win 7)</t>
  </si>
  <si>
    <t>ПЛАВКИЙ ПРЕДОХРАНИТЕЛЬ РЕЛЕ/НАБОР ЛАМП SP7102/213/2 / FUSE - RELAY/SET OF LAMPS SP7102/213/2</t>
  </si>
  <si>
    <t>Плата фильтрации и оцифровки сигнала / Board recovery inbound</t>
  </si>
  <si>
    <t>Подшипник 051-01034 / Подшипник 051-01034</t>
  </si>
  <si>
    <t>Подшипник 051-01035 / Подшипник 051-01035</t>
  </si>
  <si>
    <t>Полупроводниковый предохранитель 125А / Semi Conductor Fuse 125A</t>
  </si>
  <si>
    <t>Постоянные электроды сравнения медь/сульфат меди / Permanent copper/copper sulphate reference electrodes</t>
  </si>
  <si>
    <t>Предохранитель управления 1А / Control Fuse 1A</t>
  </si>
  <si>
    <t>Предохранитель управления 2А / Control Fuse 2A</t>
  </si>
  <si>
    <t>Преобразователь напряжения пост.тока / Converter, 20V DC to 4-20mA.AP4</t>
  </si>
  <si>
    <t>Преобразователь напряжения пост.тока / Converter, 50V DC to 4-20mA.AP4.</t>
  </si>
  <si>
    <t>Привод выпускного клапана / Outlet Valve Drive (Domnick Hunter  608201933)</t>
  </si>
  <si>
    <t>Прикладное магкое крепление для монтажа силовых кабелей по металлическим основаниям и через них / Power cable mounting fastening</t>
  </si>
  <si>
    <t>Принтер лазерный HP LaserJet 9050 / Printer HP LaserJet 9050</t>
  </si>
  <si>
    <t>ПРИПОЙ (kg) / Tinner wire (kg)</t>
  </si>
  <si>
    <t>Приставка к ТА optiPoint key module, цвет - arctic / OptiPoint key module arctic</t>
  </si>
  <si>
    <t>Проводные стержни к ленточным титановым анодам, ширина 12,7мм, толщина 1 мм / Conductor bars to ribbon titan anodes width 12,7 mm, thickness 1 mm</t>
  </si>
  <si>
    <t>Проксиметр серии 7200 / Proximitor 7200, Bently Nevada. Cat. no.18745-04</t>
  </si>
  <si>
    <t>Процессор с памятью 512 кб.... / Processor 512 Kbyte memory....</t>
  </si>
  <si>
    <t>Разделительная перегородка Т70, 2м / T70 DIVIDER WALL, 2m</t>
  </si>
  <si>
    <t>Распределительная коробка 230х120х85мм, EEXE полистерол серия ХВL-25 LCIE-96D 6099 500V 40A / Jumctiom box  230х120х85мм, EEXE полистерол серия ХВL-25 LCIE-96D 6099 500V 40A</t>
  </si>
  <si>
    <t>Рел.TESYS TMODBUS 0,4-8A 115-230V AC / Relay TESYS TMODBUS 0,4-8A 115-230V AC</t>
  </si>
  <si>
    <t>Реле - 10 А, 220/240 В / Relay - 10 AMP, 220/240 LY2N-D2</t>
  </si>
  <si>
    <t>Ремкомплект водяного насоса / Water Pump Repair Kit</t>
  </si>
  <si>
    <t>Ремонтный комплект узла закрепления для принтера НР LJ 4000N / Fitting unit maintenance kit for printer НР LJ 4000N</t>
  </si>
  <si>
    <t>Свич HP 2626B / HP PROCURVE SWITCH 2626B</t>
  </si>
  <si>
    <t>Сигнальная лента, красная, шириной 500 мм - TRANSEX STOR / Cable trench warning tape , red, 500 mm wide - TRANSEX STOR</t>
  </si>
  <si>
    <t>Системы безопасности (закрытая телесистема) / Security systems (CCTV)</t>
  </si>
  <si>
    <t>Скоба D-образная с закр. штифтом / D-shakle with screw pin # 1019374 13,5t</t>
  </si>
  <si>
    <t>Скоба D-образная с закр. штифтом / D-shakle with screw pin # 1019418 25t</t>
  </si>
  <si>
    <t>Скоба D-образная с закр. штифтом / D-shakle with screw pin # 1019436 35t</t>
  </si>
  <si>
    <t>Скоба D-образная с закр. штифтом №1019294 6-1/2T / D-shakle with screw pin №1019294 6-1/2T</t>
  </si>
  <si>
    <t>Специальный инструмент / Special tools</t>
  </si>
  <si>
    <t>Специнструмент для техобслуживания полной установки / Special tools for maintenance of the complete unit</t>
  </si>
  <si>
    <t>ТЕКСТОЛИТОВАЯ ПРОКЛАДКА / GASKET FTG (TEXTOLITE)</t>
  </si>
  <si>
    <t>ТЕКСТОЛИТОВАЯ ШАЙБА / TEXTOLITE WASHER (D65)</t>
  </si>
  <si>
    <t>ТЕКСТОЛИТОВАЯ ШАЙБА / TEXTOLITE WASHER (D85) 56#600</t>
  </si>
  <si>
    <t>Трансформаторная подстанция КТП 630кВA, категория У1, климатическое исполнение ХЛ, габаритные размеры 4мх4м / Transformer substation KTP 630kVA, category U1, climatic version ХЛ, overall dimensions 4mх4m</t>
  </si>
  <si>
    <t>Тройник бесшовный равнопроходной с наружным диаметром 377мм, из стали 20, исполнение 2, строительная длина L=240 мм, H=240 мм, с толщиной стенки присо / Seamless full bore Tee, OD 377мм, steel 20, design 2, L=240 mm, H=240 mm, connecting pipe wall thickness, 9,0mm</t>
  </si>
  <si>
    <t>Узел механического уплотнения, Вес 5 фунтов (2.268 кг) / Mechanical Seal Assembly, Weight: 5 lbs (2.268 kg)</t>
  </si>
  <si>
    <t>Ультрафиолетовая лампа ATLANTIC ULTRAVIOLET  тип G48T5L длина 1148мм 55Вт / Ultra-violet lamp ATLANTIC ULTRAVIOLET type G48T5L length 1148mm 55W</t>
  </si>
  <si>
    <t>УПЛОТНИТЕЛЬНОЕ КОЛЬЦО (ШОВ/ШПОНКА) / O-RING 105X2</t>
  </si>
  <si>
    <t>УПЛОТНИТЕЛЬНОЕ КОЛЬЦО / 134 STEM O-RING VITON</t>
  </si>
  <si>
    <t>УПЛОТНИТЕЛЬНОЕ КОЛЬЦО / SEAL RING</t>
  </si>
  <si>
    <t>Устройство пробозаборное Ду1000 / Sample collector</t>
  </si>
  <si>
    <t>Фильтр масляный  6511766 / Oil Filter  6511766</t>
  </si>
  <si>
    <t>Центральный процессорный модуль контроллера Excel500 с распределенными модулями входов/выходов, включает / Центральный процессорный модуль контроллера Excel500 с распределенными модулями входов/выходов, включает</t>
  </si>
  <si>
    <t>Цифровой мультиметр Fluke 179 / Digital Multimetr Fluke 179</t>
  </si>
  <si>
    <t>Чехол Nokia CC-1001 для X6 (черный) / Cover Case Nokia CC-1001 for X6 (Black)</t>
  </si>
  <si>
    <t>Штабелер гидравлический ручной MS 1000/1600 / Hydraulic stacker manual operating</t>
  </si>
  <si>
    <t>Электронный регулятор ультрозвукового расходометра UFM500-K / Electronic Regulator for Ultrasonic Flow Meter UFM500-K</t>
  </si>
  <si>
    <t>МТ</t>
  </si>
  <si>
    <t>1006058</t>
  </si>
  <si>
    <t>1000264</t>
  </si>
  <si>
    <t>1010372</t>
  </si>
  <si>
    <t>1010376</t>
  </si>
  <si>
    <t>1022026</t>
  </si>
  <si>
    <t>1032865</t>
  </si>
  <si>
    <t>1020573</t>
  </si>
  <si>
    <t>1026019</t>
  </si>
  <si>
    <t>1015678</t>
  </si>
  <si>
    <t>1031651</t>
  </si>
  <si>
    <t>1026282</t>
  </si>
  <si>
    <t>1000242</t>
  </si>
  <si>
    <t>1054041</t>
  </si>
  <si>
    <t>1033168</t>
  </si>
  <si>
    <t>1036086</t>
  </si>
  <si>
    <t>1022513</t>
  </si>
  <si>
    <t>1000431</t>
  </si>
  <si>
    <t>1035669</t>
  </si>
  <si>
    <t>1035093</t>
  </si>
  <si>
    <t>1029365</t>
  </si>
  <si>
    <t>1022448</t>
  </si>
  <si>
    <t>1022440</t>
  </si>
  <si>
    <t>1022442</t>
  </si>
  <si>
    <t>1037912</t>
  </si>
  <si>
    <t>1016927</t>
  </si>
  <si>
    <t>1004687</t>
  </si>
  <si>
    <t>1013073</t>
  </si>
  <si>
    <t>1047892</t>
  </si>
  <si>
    <t>1004626</t>
  </si>
  <si>
    <t>S3838</t>
  </si>
  <si>
    <t>1000201</t>
  </si>
  <si>
    <t>1008445</t>
  </si>
  <si>
    <t>1000530</t>
  </si>
  <si>
    <t>1037879</t>
  </si>
  <si>
    <t>1031508</t>
  </si>
  <si>
    <t>1024832</t>
  </si>
  <si>
    <t>1090798</t>
  </si>
  <si>
    <t>1007568</t>
  </si>
  <si>
    <t>1007567</t>
  </si>
  <si>
    <t>1006761</t>
  </si>
  <si>
    <t>1010783</t>
  </si>
  <si>
    <t>1000833</t>
  </si>
  <si>
    <t>1000832</t>
  </si>
  <si>
    <t>1022377</t>
  </si>
  <si>
    <t>1022332</t>
  </si>
  <si>
    <t>1005936</t>
  </si>
  <si>
    <t>1010764</t>
  </si>
  <si>
    <t>1010765</t>
  </si>
  <si>
    <t>1000527</t>
  </si>
  <si>
    <t>1000529</t>
  </si>
  <si>
    <t>1003026</t>
  </si>
  <si>
    <t>1023894</t>
  </si>
  <si>
    <t>1015024</t>
  </si>
  <si>
    <t>1006425</t>
  </si>
  <si>
    <t>1005171</t>
  </si>
  <si>
    <t>1024833</t>
  </si>
  <si>
    <t>1031392</t>
  </si>
  <si>
    <t>1018344</t>
  </si>
  <si>
    <t>1015677</t>
  </si>
  <si>
    <t>1023259</t>
  </si>
  <si>
    <t>1006054</t>
  </si>
  <si>
    <t>1006062</t>
  </si>
  <si>
    <t>1006071</t>
  </si>
  <si>
    <t>3005203</t>
  </si>
  <si>
    <t>1094297</t>
  </si>
  <si>
    <t>EXP-4349</t>
  </si>
  <si>
    <t>1049663</t>
  </si>
  <si>
    <t>S563</t>
  </si>
  <si>
    <t>S564</t>
  </si>
  <si>
    <t>S566</t>
  </si>
  <si>
    <t>S768</t>
  </si>
  <si>
    <t>1022137</t>
  </si>
  <si>
    <t>1004772</t>
  </si>
  <si>
    <t>1029501</t>
  </si>
  <si>
    <t>1095447</t>
  </si>
  <si>
    <t>O376</t>
  </si>
  <si>
    <t>м</t>
  </si>
  <si>
    <t>кг</t>
  </si>
  <si>
    <t>км</t>
  </si>
  <si>
    <t>Компл</t>
  </si>
  <si>
    <t>1.</t>
  </si>
  <si>
    <t>2.</t>
  </si>
  <si>
    <t>Предложение Покупателя в обязательном порядке должно включать все позиции тендера №  0194-PROC-2022. (предложения на часть позиций не будут рассматриваться )
The Buyer's offer must necessarily include all the positions of tender no. 0194-PROC-2022</t>
  </si>
  <si>
    <t>Анкерный штырь / Expanding dowel</t>
  </si>
  <si>
    <t>Балласт HELVAR EL2x58ngn / Ballast HELVAR EL2x58ngn</t>
  </si>
  <si>
    <t>Вкладыш SBR66101 / Insert</t>
  </si>
  <si>
    <t>Внешний модуль 64/51031006/4 / TRANCDUCER I/O VJDULE</t>
  </si>
  <si>
    <t>Горизонтальная лицевая панель для короба T70, для чертырех Mini-Com модулей, белая / Horizontal sloped communication faceplate for T70 for four Mini-Com modules, white</t>
  </si>
  <si>
    <t>Дополнительная изоляционная прокладка k / Additional insulation gasket kits as described in item #77</t>
  </si>
  <si>
    <t>Искробезопасный барьер / Safety barier</t>
  </si>
  <si>
    <t>Комплект втулок GLACIER BUSHES 4 / GLACIER BUSHES 4 SET</t>
  </si>
  <si>
    <t>Комплект втулок GLACIER BUSHES 5 / GLACIER BUSHES 5 SET</t>
  </si>
  <si>
    <t>Комплект втулок GLACIER BUSHES 6 / GLACIER BUSHES 6 SET</t>
  </si>
  <si>
    <t>Комплект запчастей / SPARES KIT</t>
  </si>
  <si>
    <t>Комплект мягких уплотнений - PTFE / SOFT SEAL KIT - PTFE</t>
  </si>
  <si>
    <t>Комплект мягких уплотнений / SOFT SEAL KIT</t>
  </si>
  <si>
    <t>Комплект регулировочных прокладок / Shim pack</t>
  </si>
  <si>
    <t>Комплект уплотнений / SEAL KIT</t>
  </si>
  <si>
    <t>Комплект уплотнительных колец для клапана ARC серии 9200 / O-rings kit for valve ARC seris 9200</t>
  </si>
  <si>
    <t>Коробка соединительная с отводом конденсата, маркировка взрывозащиты 2ExeIICT6, клеммы: 35 шт., тип UK3 N / Junction box with condensate drainage, explosion protection identification mark 2ExeIICT6, connection terminals: 35 pcs., typ UK3 N</t>
  </si>
  <si>
    <t>Крепежная проволока - 16SWG INCALLOY DS / LOCKING WIRE - 16SWG INCALLOY DS</t>
  </si>
  <si>
    <t>Крыльчатка.SDR50806Z / IMPELLER. Warranty Replacement</t>
  </si>
  <si>
    <t>Лампа DULUX S 9W/840 (G23) / Lamp DULUX S 9W/840 (G23)</t>
  </si>
  <si>
    <t>Лампа HQL 250W, E40 / Lamp HQL 250W, E40</t>
  </si>
  <si>
    <t>Лампа Sylvania 58W/154 арт.1440 / Lamp Sylvania 58W/154, art.1440</t>
  </si>
  <si>
    <t>Лампа SYLVANIA F 58W/54-765 G13 D26mm 1500mm / Lamp SYLVANIA F 58W/54-765 G13 D26mm 1500mm</t>
  </si>
  <si>
    <t>Лампа TL-D 18W/54-765 G13 T8 Philips 872790081578800 / Lamp TL-D 18W/54-765 G13 T8 Philips 872790081578800</t>
  </si>
  <si>
    <t>Лампа газоразрядная ДРЛ 250 М E40 (21) Лисма / Lamp ДРЛ 250 М E40 (21) Lisma</t>
  </si>
  <si>
    <t>Лампа ЛОН 230В 95Вт Е27 / Lamp LON 230V 100W E27</t>
  </si>
  <si>
    <t>Лампа люминесцентная L 58W/765 G13 OSRAM смол. 4008321959850/4052899352872 / Lamp L 58W/765 G13 OSRAM смол. 4008321959850/4052899352872</t>
  </si>
  <si>
    <t>Лампа люминесцентная, с термокатодом, одноцокольная, мощностью 32 Вт, на напряжение 240 В / Hot cathode, Single Ended, Fluorescent light, 32 W, 240 V</t>
  </si>
  <si>
    <t>Лампа накаливания галогенная, для наружнего освещения, с вольфрамовой нитью, на напряжение 240 В, мощностью 100 Вт / Tungsten halogen light for outdoor lighting, 240 V, 100 W</t>
  </si>
  <si>
    <t>Лампа накаливания галогенная, с вольфрамовой нитью, на напряжение 6 В, мощностью 9 Вт / Tungsten incandescent halogen light, 6 V, 9W</t>
  </si>
  <si>
    <t>Лампа накаливания  60 Вт / Incandescent lamp  60 W</t>
  </si>
  <si>
    <t>Механическое уплотнение / MECHANICAL SEAL</t>
  </si>
  <si>
    <t>Мукопросеиватель Каскад / Mukoproseivatel Kaskad</t>
  </si>
  <si>
    <t>Наружное неподвижное кольцевое уплотнение в сборе поз.1Х / External stationary seal ring assembly, item 1X</t>
  </si>
  <si>
    <t>Основной корпус + нормально закрытый блок / Main Body + Normally Closed Block</t>
  </si>
  <si>
    <t>Патрон Е40 керамический / Ceramic cartridge  Е40</t>
  </si>
  <si>
    <t>Подшипник (маслонасос) / Bearing (lube oil pump)</t>
  </si>
  <si>
    <t>Провод ВЛ-6 кВ МЕ-12 (демонтированный) / Wire VL-6 kV ME-12 (dismantled) (АС-50)</t>
  </si>
  <si>
    <t>Процессор открытого контроллера 1747-OCEDCBA/A ***заменен мод. номер Использовать 1021140 / Open controller CPU ***Use number 1021140***</t>
  </si>
  <si>
    <t>Пружинная гайка привода / ACTUATOR SPRING UNIT</t>
  </si>
  <si>
    <t>Разделительное кольцо кожуха SBR34225 / Body spacer ring</t>
  </si>
  <si>
    <t>Сервисный комплект / SERVICE KIT</t>
  </si>
  <si>
    <t>Соединение электрощитовой с узлом качества.Шкаф АН-1 распределит.взрывозащищенный / AH-1 distribution panel (guality unit to switchgear connection)</t>
  </si>
  <si>
    <t>Стартер S10, 4-65W, 220-240Vac, PHILIPS / Starter S10, 4-65W, 220-240Vac, PHILIPS</t>
  </si>
  <si>
    <t>Стартер SТ 111, 4...80W, ER, 220В / Starter SТ 111, 4...80W, ER, 220В)</t>
  </si>
  <si>
    <t>Стойка СВ-105-5 / Rack СВ-105-5</t>
  </si>
  <si>
    <t>Термоэлементы ISV960141709 .... / Flender TX32/3-Thermocouple Type SIC, Model P304L 100 D3....</t>
  </si>
  <si>
    <t>Тестомес МТМ-110 / Testomes MTM-110</t>
  </si>
  <si>
    <t>Тестомес ТММ-140 с дежой нерж.сталь / Testomes TMM-140 with dezhy stainless steel</t>
  </si>
  <si>
    <t>Уплотнения корпуса / BODY SEALS</t>
  </si>
  <si>
    <t>Уплотнительное кольцо / Seal</t>
  </si>
  <si>
    <t>Фильтр воздушный карманный F7   (составной 700*700 компл.) / Pocket type air filter F7 (packaged assembly 700*700)</t>
  </si>
  <si>
    <t>Фильтр воздушный карманный F7  (составной 310*600 компл.) / Pocket type air filter F7 (packaged assembly 310*600)</t>
  </si>
  <si>
    <t>Фильтр воздушный плоский G2  (составной 310*600 компл.) / Panel type air filter G2 (packaged assembly 310*600)</t>
  </si>
  <si>
    <t>Фильтр воздушный плоский G2  (составной 700*700 компл.) / Panel type air filter G2 (packaged assembly 700*700)</t>
  </si>
  <si>
    <t>Фильтр воздушный плоский G2 (составной 310*600 компл.) / Panel type air filter G2 (packaged assembly 310*600)</t>
  </si>
  <si>
    <t>ЭПРА ETL-418-А2 4х18Вт Т8/G13 для люминесцентных ламп / Electronic ballasts ETL-418-А2 4х18Вт Т8/G13 for fluorescent tubes</t>
  </si>
  <si>
    <t>ЗР</t>
  </si>
  <si>
    <t>1022724</t>
  </si>
  <si>
    <t>1034197</t>
  </si>
  <si>
    <t>1034199</t>
  </si>
  <si>
    <t>1034194</t>
  </si>
  <si>
    <t>1034110</t>
  </si>
  <si>
    <t>1034213</t>
  </si>
  <si>
    <t>1034214</t>
  </si>
  <si>
    <t>1034215</t>
  </si>
  <si>
    <t>1034216</t>
  </si>
  <si>
    <t>1034098</t>
  </si>
  <si>
    <t>1034117</t>
  </si>
  <si>
    <t>1034122</t>
  </si>
  <si>
    <t>1011682</t>
  </si>
  <si>
    <t>1022411</t>
  </si>
  <si>
    <t>EXP-7394</t>
  </si>
  <si>
    <t>1033968</t>
  </si>
  <si>
    <t>1022476</t>
  </si>
  <si>
    <t>1025616</t>
  </si>
  <si>
    <t>1011779</t>
  </si>
  <si>
    <t>1036732</t>
  </si>
  <si>
    <t>1036737</t>
  </si>
  <si>
    <t>1068552</t>
  </si>
  <si>
    <t>1036741</t>
  </si>
  <si>
    <t>1068502</t>
  </si>
  <si>
    <t>EXP-6853</t>
  </si>
  <si>
    <t>EXP-6906</t>
  </si>
  <si>
    <t>EXP-6851</t>
  </si>
  <si>
    <t>3006384</t>
  </si>
  <si>
    <t>1034119</t>
  </si>
  <si>
    <t>1096023</t>
  </si>
  <si>
    <t>1034224</t>
  </si>
  <si>
    <t>1071127</t>
  </si>
  <si>
    <t>1019890</t>
  </si>
  <si>
    <t>1019891</t>
  </si>
  <si>
    <t>1019892</t>
  </si>
  <si>
    <t>1003314</t>
  </si>
  <si>
    <t>1034118</t>
  </si>
  <si>
    <t>1034104</t>
  </si>
  <si>
    <t>1010806</t>
  </si>
  <si>
    <t>1025615</t>
  </si>
  <si>
    <t>1014157</t>
  </si>
  <si>
    <t>1003067</t>
  </si>
  <si>
    <t>1096025</t>
  </si>
  <si>
    <t>1096022</t>
  </si>
  <si>
    <t>1034102</t>
  </si>
  <si>
    <t>1045117</t>
  </si>
  <si>
    <t>1045105</t>
  </si>
  <si>
    <t>1045109</t>
  </si>
  <si>
    <t>1045116</t>
  </si>
  <si>
    <t>1068547</t>
  </si>
  <si>
    <t>Демонтированный силовой трансформатор ТМГ-25/10-У1 Y/Zн-11</t>
  </si>
  <si>
    <t>Демонтированные плавкие вставки предохранителя ПКТ-101-10 У1</t>
  </si>
  <si>
    <t>Демонтированный трансформатор тока Т-0,66УЗ</t>
  </si>
  <si>
    <t>Демонтированный автоматический выключатель 3р хар-ка "B", 40A</t>
  </si>
  <si>
    <t>Демонтированный автоматический выключатель 3р хар-ка "B", 32A</t>
  </si>
  <si>
    <t>Демонтированный силовой трансформатор ТМГ-40/10-У1 Y/Zн-11</t>
  </si>
  <si>
    <t>Демонтированный автоматический выключатель 3р хар-ка "C", 32A</t>
  </si>
  <si>
    <t>Аккумулятор 6В 12А/Ч 151х50х95 / Battery 6V 12Аh 151х50х95</t>
  </si>
  <si>
    <t>Весовой датчик Z6FC3/50rg Ex / Ex weight sensor Z6FC3/50rg</t>
  </si>
  <si>
    <t>Демонтированный кабель контрольный 2х2х1,5 мм2 / Dismantling cable 2х2х1,5 мм2</t>
  </si>
  <si>
    <t>Демонтированный кабель контрольный 6х2х1,0 мм2 / Dismantling cable 6х2х1,0 мм2</t>
  </si>
  <si>
    <t>Демонтированный провод АС-50/8 / Dismantled cable</t>
  </si>
  <si>
    <t>Кабель  контрольный КВЭВЭнг FRLS 16х2х1 / Cable control КВЭВЭнг-LS 16*2*1</t>
  </si>
  <si>
    <t>Кабель контрольный КВЭВЭ-нг-LS 4х3х1.5 / Control cable LS 4х3х1.5</t>
  </si>
  <si>
    <t>Кабель с медными однопроволочными токопроводящими жилами, с изоляцией и оболочкой из ПВХ-композиции пониженной пожароопасности с низким дымогазовыделе / Multi-core solid copper-conductor cable with PVC insulation, fire-resistance and low-smoke ВВГнг-LS 3х2,5</t>
  </si>
  <si>
    <t>Кабель силовой круглый с медными многопроволочными жилами с изоляцией и оболочкой из ПВХ пониженной пожароопасности, с заполнением, на напряжение 1 кВ / Power cable with copper conductor strands insulated and PVC sheathed low combustibility, filling, 1 kV section 4х185 mm2 (030407720)</t>
  </si>
  <si>
    <t>Ледобур Husqvarna-225AI25 / Ice drill, model Husqvarna-225AI25</t>
  </si>
  <si>
    <t>Мобильная осветительная установка Lamor / Mobile lighting installation Lamor</t>
  </si>
  <si>
    <t>Насосная установка УОДН 120-100-65 (36757) / Pump UODN 120-100-65 (36757)</t>
  </si>
  <si>
    <t>Принтер HP color LaserJet 5550DTN (A3) / HP Color LaserJet 5550DTN</t>
  </si>
  <si>
    <t>Провод алюминиевый АС-50 / Cable aluminium AS-50</t>
  </si>
  <si>
    <t>Провод АС-95 / Wire AS-95</t>
  </si>
  <si>
    <t>Прорезное устройство 'Пиранья' АКВ 103 / Hot tap machine AKB-103 Piranya</t>
  </si>
  <si>
    <t>Свинцовый герметичный аккумулятор на напряжение 12 В, для автотранспортных средств, с жидким электролитом, весом 2,2 кг / Lead acid sealed battery, 12 V, for vehicles, with a liquid electrolyte, weighing 2.2 kg</t>
  </si>
  <si>
    <t>Точечный дымовой пожарный извещатель ИП 212-58 в комлекте с базой монтажной E1000R / Point smoke fire alarm ИП 212-5 in set with erection base  Е1000R01 (бар код 012600285)</t>
  </si>
  <si>
    <t>тн</t>
  </si>
  <si>
    <t>1070092</t>
  </si>
  <si>
    <t>1030160</t>
  </si>
  <si>
    <t>1009289</t>
  </si>
  <si>
    <t>1026472</t>
  </si>
  <si>
    <t>1070103</t>
  </si>
  <si>
    <t>1070045</t>
  </si>
  <si>
    <t>EXP-6843</t>
  </si>
  <si>
    <t>1004074</t>
  </si>
  <si>
    <t>1004076</t>
  </si>
  <si>
    <t>EXP-102991</t>
  </si>
  <si>
    <t>1075309</t>
  </si>
  <si>
    <t>1009038</t>
  </si>
  <si>
    <t>1075474</t>
  </si>
  <si>
    <t>1075485</t>
  </si>
  <si>
    <t>1031660</t>
  </si>
  <si>
    <t>1031661</t>
  </si>
  <si>
    <t>1022431</t>
  </si>
  <si>
    <t>1015757</t>
  </si>
  <si>
    <t>1008867</t>
  </si>
  <si>
    <t>1013661</t>
  </si>
  <si>
    <t>1088050</t>
  </si>
  <si>
    <t>1056294</t>
  </si>
  <si>
    <t>1080535</t>
  </si>
  <si>
    <t>1092702</t>
  </si>
  <si>
    <t>1092701</t>
  </si>
  <si>
    <t>1092705</t>
  </si>
  <si>
    <t>1090837</t>
  </si>
  <si>
    <t>1078102</t>
  </si>
  <si>
    <t>1076200</t>
  </si>
  <si>
    <t>1076203</t>
  </si>
  <si>
    <t>1032185</t>
  </si>
  <si>
    <t>1045014</t>
  </si>
  <si>
    <t>EXP-102902</t>
  </si>
  <si>
    <t>1004075</t>
  </si>
  <si>
    <t>1015729</t>
  </si>
  <si>
    <t>ЦР</t>
  </si>
  <si>
    <t>Закупка №0194-PROC-2022 Реализация механо-технологической и кабельной продукции РФ / 
Purchase № 0194-PROC-2022 Sale of mechanical-technological and cabel products RF/</t>
  </si>
  <si>
    <t>S3452</t>
  </si>
  <si>
    <t>1027797</t>
  </si>
  <si>
    <t>1027791</t>
  </si>
  <si>
    <t>1027792</t>
  </si>
  <si>
    <t>3005202</t>
  </si>
  <si>
    <t>3005223</t>
  </si>
  <si>
    <t>3003690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</si>
  <si>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
1) Вывоз со склада НПС Астраханская, РФ, Астраханская обл., Енотаевский район, 578 км, нефтепровода КТК в границах муниципального образования «Средневолжский сельсовет»
2) Склад НПС "Кропоткинская" АО "КТК-Р", РФ, Краснодарский край, Кавказский район  
3) Склад на Резервуарном парке Морского Терминала КТК РФ, Краснодарский край, г. Новороссийск, Приморский внутригородской район. 
</t>
    </r>
  </si>
  <si>
    <t xml:space="preserve">Склад на Резервуарном парке Морского
Терминала КТК 
РФ, Краснодарский край, г. Новороссийск, 
Приморский внутригородской район.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</si>
</sst>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  <numFmt numFmtId="167" formatCode="_-* #,##0.0\ _₽_-;\-* #,##0.0\ _₽_-;_-* &quot;-&quot;?\ _₽_-;_-@_-"/>
    <numFmt numFmtId="168" formatCode="_-* #,##0.00\ _₽_-;\-* #,##0.00\ _₽_-;_-* &quot;-&quot;?\ _₽_-;_-@_-"/>
  </numFmts>
  <fonts count="16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5" fillId="0" borderId="0"/>
  </cellStyleXfs>
  <cellXfs count="99">
    <xf numFmtId="0" fontId="0" fillId="0" borderId="0" xfId="0"/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166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2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166" fontId="10" fillId="0" borderId="12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12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6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166" fontId="10" fillId="0" borderId="15" xfId="2" applyNumberFormat="1" applyFont="1" applyFill="1" applyBorder="1" applyAlignment="1" applyProtection="1">
      <alignment horizontal="center" vertical="center" wrapText="1"/>
      <protection locked="0"/>
    </xf>
    <xf numFmtId="16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4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166" fontId="10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166" fontId="11" fillId="2" borderId="8" xfId="0" applyNumberFormat="1" applyFont="1" applyFill="1" applyBorder="1" applyAlignment="1" applyProtection="1">
      <alignment vertical="center" wrapText="1"/>
      <protection locked="0"/>
    </xf>
    <xf numFmtId="165" fontId="10" fillId="0" borderId="6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6" fontId="1" fillId="0" borderId="0" xfId="2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6" fontId="1" fillId="0" borderId="0" xfId="2" applyNumberFormat="1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66" fontId="1" fillId="0" borderId="0" xfId="2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166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6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165" fontId="10" fillId="3" borderId="3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166" fontId="4" fillId="2" borderId="20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</cellXfs>
  <cellStyles count="4">
    <cellStyle name="Normal 4" xfId="1"/>
    <cellStyle name="Обычный" xfId="0" builtinId="0"/>
    <cellStyle name="Обычный 3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3"/>
  <sheetViews>
    <sheetView tabSelected="1" topLeftCell="A259" zoomScale="55" zoomScaleNormal="55" workbookViewId="0">
      <selection activeCell="C265" sqref="C265"/>
    </sheetView>
  </sheetViews>
  <sheetFormatPr defaultColWidth="9.140625" defaultRowHeight="18.75" x14ac:dyDescent="0.25"/>
  <cols>
    <col min="1" max="1" width="9.140625" style="10"/>
    <col min="2" max="2" width="17" style="5" bestFit="1" customWidth="1"/>
    <col min="3" max="3" width="9.140625" style="10"/>
    <col min="4" max="4" width="86" style="5" customWidth="1"/>
    <col min="5" max="5" width="41.28515625" style="5" hidden="1" customWidth="1"/>
    <col min="6" max="6" width="17.42578125" style="10" customWidth="1"/>
    <col min="7" max="7" width="20.42578125" style="10" bestFit="1" customWidth="1"/>
    <col min="8" max="8" width="19.5703125" style="11" customWidth="1"/>
    <col min="9" max="9" width="27.5703125" style="11" customWidth="1"/>
    <col min="10" max="11" width="19.28515625" style="5" customWidth="1"/>
    <col min="12" max="12" width="18" style="5" customWidth="1"/>
    <col min="13" max="13" width="28" style="5" bestFit="1" customWidth="1"/>
    <col min="14" max="14" width="18.42578125" style="57" customWidth="1"/>
    <col min="15" max="70" width="8.85546875" style="57" customWidth="1"/>
    <col min="71" max="16384" width="9.140625" style="5"/>
  </cols>
  <sheetData>
    <row r="1" spans="1:70" ht="20.25" x14ac:dyDescent="0.25">
      <c r="A1" s="1"/>
      <c r="B1" s="2"/>
      <c r="C1" s="1"/>
      <c r="D1" s="2"/>
      <c r="E1" s="2"/>
      <c r="F1" s="1"/>
      <c r="G1" s="1"/>
      <c r="H1" s="3"/>
      <c r="I1" s="3"/>
      <c r="J1" s="2"/>
      <c r="K1" s="2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ht="21" x14ac:dyDescent="0.35">
      <c r="A2" s="84" t="s">
        <v>2</v>
      </c>
      <c r="B2" s="84"/>
      <c r="C2" s="84"/>
      <c r="D2" s="84"/>
      <c r="E2" s="6"/>
      <c r="F2" s="7"/>
      <c r="G2" s="7"/>
      <c r="H2" s="8"/>
      <c r="I2" s="8"/>
      <c r="J2" s="9"/>
      <c r="K2" s="9"/>
      <c r="L2" s="9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ht="20.25" x14ac:dyDescent="0.25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ht="20.25" x14ac:dyDescent="0.25">
      <c r="A4" s="85" t="s">
        <v>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ht="20.25" x14ac:dyDescent="0.25">
      <c r="A5" s="86" t="s">
        <v>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ht="20.25" x14ac:dyDescent="0.25">
      <c r="A6" s="87" t="s">
        <v>14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ht="83.25" customHeight="1" x14ac:dyDescent="0.25">
      <c r="A7" s="81" t="s">
        <v>454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ht="65.25" customHeight="1" thickBot="1" x14ac:dyDescent="0.3">
      <c r="A8" s="37"/>
      <c r="B8" s="36"/>
      <c r="C8" s="37"/>
      <c r="D8" s="36"/>
      <c r="E8" s="36"/>
      <c r="F8" s="37"/>
      <c r="G8" s="37"/>
      <c r="H8" s="88"/>
      <c r="I8" s="88"/>
      <c r="J8" s="89" t="s">
        <v>26</v>
      </c>
      <c r="K8" s="90"/>
      <c r="L8" s="36"/>
      <c r="M8" s="3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ht="99.75" thickBot="1" x14ac:dyDescent="0.3">
      <c r="A9" s="93" t="s">
        <v>7</v>
      </c>
      <c r="B9" s="94" t="s">
        <v>15</v>
      </c>
      <c r="C9" s="94" t="s">
        <v>3</v>
      </c>
      <c r="D9" s="94" t="s">
        <v>4</v>
      </c>
      <c r="E9" s="94" t="s">
        <v>27</v>
      </c>
      <c r="F9" s="94" t="s">
        <v>1</v>
      </c>
      <c r="G9" s="94" t="s">
        <v>8</v>
      </c>
      <c r="H9" s="95" t="s">
        <v>17</v>
      </c>
      <c r="I9" s="95" t="s">
        <v>25</v>
      </c>
      <c r="J9" s="96" t="s">
        <v>24</v>
      </c>
      <c r="K9" s="97" t="s">
        <v>28</v>
      </c>
      <c r="L9" s="94" t="s">
        <v>6</v>
      </c>
      <c r="M9" s="98" t="s">
        <v>16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4" customFormat="1" ht="37.5" x14ac:dyDescent="0.25">
      <c r="A10" s="29">
        <v>1</v>
      </c>
      <c r="B10" s="30">
        <v>1006064</v>
      </c>
      <c r="C10" s="31" t="s">
        <v>200</v>
      </c>
      <c r="D10" s="31" t="s">
        <v>62</v>
      </c>
      <c r="E10" s="32"/>
      <c r="F10" s="33" t="s">
        <v>29</v>
      </c>
      <c r="G10" s="33">
        <v>13</v>
      </c>
      <c r="H10" s="34">
        <v>370</v>
      </c>
      <c r="I10" s="34">
        <f t="shared" ref="I10:I122" si="0">H10*1.2*G10</f>
        <v>5772</v>
      </c>
      <c r="J10" s="91">
        <v>0</v>
      </c>
      <c r="K10" s="92">
        <f t="shared" ref="K10" si="1">J10*G10*1.2</f>
        <v>0</v>
      </c>
      <c r="L10" s="35" t="s">
        <v>18</v>
      </c>
      <c r="M10" s="76" t="s">
        <v>463</v>
      </c>
      <c r="N10" s="12"/>
    </row>
    <row r="11" spans="1:70" s="4" customFormat="1" ht="37.5" x14ac:dyDescent="0.25">
      <c r="A11" s="13">
        <v>2</v>
      </c>
      <c r="B11" s="5">
        <v>1006073</v>
      </c>
      <c r="C11" s="10" t="s">
        <v>200</v>
      </c>
      <c r="D11" s="10" t="s">
        <v>63</v>
      </c>
      <c r="E11" s="14"/>
      <c r="F11" s="15" t="s">
        <v>29</v>
      </c>
      <c r="G11" s="15">
        <v>8</v>
      </c>
      <c r="H11" s="16">
        <v>1000</v>
      </c>
      <c r="I11" s="16">
        <f t="shared" si="0"/>
        <v>9600</v>
      </c>
      <c r="J11" s="17">
        <v>0</v>
      </c>
      <c r="K11" s="18">
        <f t="shared" ref="K11:K13" si="2">J11*G11*1.2</f>
        <v>0</v>
      </c>
      <c r="L11" s="19" t="s">
        <v>18</v>
      </c>
      <c r="M11" s="76"/>
      <c r="N11" s="12"/>
    </row>
    <row r="12" spans="1:70" s="4" customFormat="1" ht="37.5" x14ac:dyDescent="0.25">
      <c r="A12" s="13">
        <v>3</v>
      </c>
      <c r="B12" s="5" t="s">
        <v>201</v>
      </c>
      <c r="C12" s="10" t="s">
        <v>200</v>
      </c>
      <c r="D12" s="10" t="s">
        <v>64</v>
      </c>
      <c r="E12" s="14"/>
      <c r="F12" s="15" t="s">
        <v>29</v>
      </c>
      <c r="G12" s="15">
        <v>12</v>
      </c>
      <c r="H12" s="16">
        <v>380</v>
      </c>
      <c r="I12" s="16">
        <f t="shared" si="0"/>
        <v>5472</v>
      </c>
      <c r="J12" s="17">
        <v>0</v>
      </c>
      <c r="K12" s="18">
        <f t="shared" si="2"/>
        <v>0</v>
      </c>
      <c r="L12" s="19" t="s">
        <v>18</v>
      </c>
      <c r="M12" s="76"/>
      <c r="N12" s="12"/>
    </row>
    <row r="13" spans="1:70" s="4" customFormat="1" ht="93.75" x14ac:dyDescent="0.25">
      <c r="A13" s="13">
        <v>4</v>
      </c>
      <c r="B13" s="5">
        <v>1011234</v>
      </c>
      <c r="C13" s="10" t="s">
        <v>200</v>
      </c>
      <c r="D13" s="10" t="s">
        <v>65</v>
      </c>
      <c r="E13" s="14"/>
      <c r="F13" s="15" t="s">
        <v>29</v>
      </c>
      <c r="G13" s="15">
        <v>54</v>
      </c>
      <c r="H13" s="16">
        <v>140</v>
      </c>
      <c r="I13" s="16">
        <f t="shared" si="0"/>
        <v>9072</v>
      </c>
      <c r="J13" s="17">
        <v>0</v>
      </c>
      <c r="K13" s="18">
        <f t="shared" si="2"/>
        <v>0</v>
      </c>
      <c r="L13" s="19" t="s">
        <v>18</v>
      </c>
      <c r="M13" s="76"/>
      <c r="N13" s="12"/>
    </row>
    <row r="14" spans="1:70" s="4" customFormat="1" ht="56.25" x14ac:dyDescent="0.25">
      <c r="A14" s="13">
        <v>5</v>
      </c>
      <c r="B14" s="5">
        <v>1022356</v>
      </c>
      <c r="C14" s="10" t="s">
        <v>200</v>
      </c>
      <c r="D14" s="10" t="s">
        <v>66</v>
      </c>
      <c r="E14" s="14"/>
      <c r="F14" s="15" t="s">
        <v>29</v>
      </c>
      <c r="G14" s="15">
        <v>85</v>
      </c>
      <c r="H14" s="16">
        <v>20</v>
      </c>
      <c r="I14" s="16">
        <f t="shared" si="0"/>
        <v>2040</v>
      </c>
      <c r="J14" s="17">
        <v>0</v>
      </c>
      <c r="K14" s="18">
        <f t="shared" ref="K14:K73" si="3">J14*G14*1.2</f>
        <v>0</v>
      </c>
      <c r="L14" s="19" t="s">
        <v>18</v>
      </c>
      <c r="M14" s="76"/>
      <c r="N14" s="12"/>
    </row>
    <row r="15" spans="1:70" s="4" customFormat="1" ht="20.25" x14ac:dyDescent="0.25">
      <c r="A15" s="13">
        <v>6</v>
      </c>
      <c r="B15" s="5">
        <v>1024430</v>
      </c>
      <c r="C15" s="10" t="s">
        <v>200</v>
      </c>
      <c r="D15" s="10" t="s">
        <v>67</v>
      </c>
      <c r="E15" s="14"/>
      <c r="F15" s="15" t="s">
        <v>29</v>
      </c>
      <c r="G15" s="15">
        <v>5</v>
      </c>
      <c r="H15" s="16">
        <v>5700</v>
      </c>
      <c r="I15" s="16">
        <f t="shared" si="0"/>
        <v>34200</v>
      </c>
      <c r="J15" s="17">
        <v>0</v>
      </c>
      <c r="K15" s="18">
        <f t="shared" si="3"/>
        <v>0</v>
      </c>
      <c r="L15" s="19" t="s">
        <v>18</v>
      </c>
      <c r="M15" s="76"/>
      <c r="N15" s="12"/>
    </row>
    <row r="16" spans="1:70" s="4" customFormat="1" ht="20.25" x14ac:dyDescent="0.25">
      <c r="A16" s="13">
        <v>7</v>
      </c>
      <c r="B16" s="5">
        <v>1024944</v>
      </c>
      <c r="C16" s="10" t="s">
        <v>200</v>
      </c>
      <c r="D16" s="10" t="s">
        <v>68</v>
      </c>
      <c r="E16" s="14"/>
      <c r="F16" s="15" t="s">
        <v>29</v>
      </c>
      <c r="G16" s="15">
        <v>1</v>
      </c>
      <c r="H16" s="16">
        <v>4900</v>
      </c>
      <c r="I16" s="16">
        <f t="shared" si="0"/>
        <v>5880</v>
      </c>
      <c r="J16" s="17">
        <v>0</v>
      </c>
      <c r="K16" s="18">
        <f t="shared" si="3"/>
        <v>0</v>
      </c>
      <c r="L16" s="19" t="s">
        <v>18</v>
      </c>
      <c r="M16" s="76"/>
      <c r="N16" s="12"/>
    </row>
    <row r="17" spans="1:14" s="4" customFormat="1" ht="37.5" x14ac:dyDescent="0.25">
      <c r="A17" s="13">
        <v>8</v>
      </c>
      <c r="B17" s="5" t="s">
        <v>202</v>
      </c>
      <c r="C17" s="10" t="s">
        <v>200</v>
      </c>
      <c r="D17" s="10" t="s">
        <v>69</v>
      </c>
      <c r="E17" s="14"/>
      <c r="F17" s="15" t="s">
        <v>29</v>
      </c>
      <c r="G17" s="15">
        <v>39</v>
      </c>
      <c r="H17" s="16">
        <v>160</v>
      </c>
      <c r="I17" s="16">
        <f t="shared" si="0"/>
        <v>7488</v>
      </c>
      <c r="J17" s="17">
        <v>0</v>
      </c>
      <c r="K17" s="18">
        <f t="shared" si="3"/>
        <v>0</v>
      </c>
      <c r="L17" s="19" t="s">
        <v>18</v>
      </c>
      <c r="M17" s="76"/>
      <c r="N17" s="12"/>
    </row>
    <row r="18" spans="1:14" s="4" customFormat="1" ht="37.5" x14ac:dyDescent="0.25">
      <c r="A18" s="13">
        <v>9</v>
      </c>
      <c r="B18" s="5">
        <v>1010378</v>
      </c>
      <c r="C18" s="10" t="s">
        <v>200</v>
      </c>
      <c r="D18" s="10" t="s">
        <v>70</v>
      </c>
      <c r="E18" s="14"/>
      <c r="F18" s="15" t="s">
        <v>277</v>
      </c>
      <c r="G18" s="15">
        <v>1160</v>
      </c>
      <c r="H18" s="16">
        <v>3</v>
      </c>
      <c r="I18" s="16">
        <f t="shared" si="0"/>
        <v>4176</v>
      </c>
      <c r="J18" s="17">
        <v>0</v>
      </c>
      <c r="K18" s="18">
        <f t="shared" si="3"/>
        <v>0</v>
      </c>
      <c r="L18" s="19" t="s">
        <v>18</v>
      </c>
      <c r="M18" s="76"/>
      <c r="N18" s="12"/>
    </row>
    <row r="19" spans="1:14" s="4" customFormat="1" ht="37.5" x14ac:dyDescent="0.25">
      <c r="A19" s="13">
        <v>10</v>
      </c>
      <c r="B19" s="5" t="s">
        <v>203</v>
      </c>
      <c r="C19" s="10" t="s">
        <v>200</v>
      </c>
      <c r="D19" s="10" t="s">
        <v>71</v>
      </c>
      <c r="E19" s="14"/>
      <c r="F19" s="15" t="s">
        <v>277</v>
      </c>
      <c r="G19" s="15">
        <v>2135</v>
      </c>
      <c r="H19" s="16">
        <v>3</v>
      </c>
      <c r="I19" s="16">
        <f t="shared" si="0"/>
        <v>7685.9999999999991</v>
      </c>
      <c r="J19" s="17">
        <v>0</v>
      </c>
      <c r="K19" s="18">
        <f t="shared" si="3"/>
        <v>0</v>
      </c>
      <c r="L19" s="19" t="s">
        <v>18</v>
      </c>
      <c r="M19" s="76"/>
      <c r="N19" s="12"/>
    </row>
    <row r="20" spans="1:14" s="4" customFormat="1" ht="37.5" x14ac:dyDescent="0.25">
      <c r="A20" s="13">
        <v>11</v>
      </c>
      <c r="B20" s="5" t="s">
        <v>204</v>
      </c>
      <c r="C20" s="10" t="s">
        <v>200</v>
      </c>
      <c r="D20" s="10" t="s">
        <v>72</v>
      </c>
      <c r="E20" s="14"/>
      <c r="F20" s="15" t="s">
        <v>277</v>
      </c>
      <c r="G20" s="15">
        <v>2745</v>
      </c>
      <c r="H20" s="16">
        <v>3</v>
      </c>
      <c r="I20" s="16">
        <f t="shared" si="0"/>
        <v>9881.9999999999982</v>
      </c>
      <c r="J20" s="17">
        <v>0</v>
      </c>
      <c r="K20" s="18">
        <f t="shared" si="3"/>
        <v>0</v>
      </c>
      <c r="L20" s="19" t="s">
        <v>18</v>
      </c>
      <c r="M20" s="76"/>
      <c r="N20" s="12"/>
    </row>
    <row r="21" spans="1:14" s="4" customFormat="1" ht="37.5" x14ac:dyDescent="0.25">
      <c r="A21" s="13">
        <v>12</v>
      </c>
      <c r="B21" s="5">
        <v>1010373</v>
      </c>
      <c r="C21" s="10" t="s">
        <v>200</v>
      </c>
      <c r="D21" s="10" t="s">
        <v>73</v>
      </c>
      <c r="E21" s="14"/>
      <c r="F21" s="15" t="s">
        <v>277</v>
      </c>
      <c r="G21" s="15">
        <v>1220</v>
      </c>
      <c r="H21" s="16">
        <v>3</v>
      </c>
      <c r="I21" s="16">
        <f t="shared" si="0"/>
        <v>4392</v>
      </c>
      <c r="J21" s="17">
        <v>0</v>
      </c>
      <c r="K21" s="18">
        <f t="shared" si="3"/>
        <v>0</v>
      </c>
      <c r="L21" s="19" t="s">
        <v>18</v>
      </c>
      <c r="M21" s="76"/>
      <c r="N21" s="12"/>
    </row>
    <row r="22" spans="1:14" s="4" customFormat="1" ht="20.25" x14ac:dyDescent="0.25">
      <c r="A22" s="13">
        <v>13</v>
      </c>
      <c r="B22" s="5" t="s">
        <v>205</v>
      </c>
      <c r="C22" s="10" t="s">
        <v>200</v>
      </c>
      <c r="D22" s="10" t="s">
        <v>74</v>
      </c>
      <c r="E22" s="14"/>
      <c r="F22" s="15" t="s">
        <v>29</v>
      </c>
      <c r="G22" s="15">
        <v>1</v>
      </c>
      <c r="H22" s="16">
        <v>17000</v>
      </c>
      <c r="I22" s="16">
        <f t="shared" si="0"/>
        <v>20400</v>
      </c>
      <c r="J22" s="17">
        <v>0</v>
      </c>
      <c r="K22" s="18">
        <f t="shared" si="3"/>
        <v>0</v>
      </c>
      <c r="L22" s="19" t="s">
        <v>18</v>
      </c>
      <c r="M22" s="76"/>
      <c r="N22" s="12"/>
    </row>
    <row r="23" spans="1:14" s="4" customFormat="1" ht="37.5" x14ac:dyDescent="0.25">
      <c r="A23" s="13">
        <v>14</v>
      </c>
      <c r="B23" s="5" t="s">
        <v>206</v>
      </c>
      <c r="C23" s="10" t="s">
        <v>200</v>
      </c>
      <c r="D23" s="10" t="s">
        <v>75</v>
      </c>
      <c r="E23" s="14"/>
      <c r="F23" s="15" t="s">
        <v>29</v>
      </c>
      <c r="G23" s="15">
        <v>1</v>
      </c>
      <c r="H23" s="16">
        <v>14000</v>
      </c>
      <c r="I23" s="16">
        <f t="shared" si="0"/>
        <v>16800</v>
      </c>
      <c r="J23" s="17">
        <v>0</v>
      </c>
      <c r="K23" s="18">
        <f t="shared" si="3"/>
        <v>0</v>
      </c>
      <c r="L23" s="19" t="s">
        <v>18</v>
      </c>
      <c r="M23" s="76"/>
      <c r="N23" s="12"/>
    </row>
    <row r="24" spans="1:14" s="4" customFormat="1" ht="37.5" x14ac:dyDescent="0.25">
      <c r="A24" s="13">
        <v>15</v>
      </c>
      <c r="B24" s="5" t="s">
        <v>455</v>
      </c>
      <c r="C24" s="10" t="s">
        <v>200</v>
      </c>
      <c r="D24" s="10" t="s">
        <v>76</v>
      </c>
      <c r="E24" s="14"/>
      <c r="F24" s="15" t="s">
        <v>29</v>
      </c>
      <c r="G24" s="15">
        <v>2</v>
      </c>
      <c r="H24" s="16">
        <v>3900</v>
      </c>
      <c r="I24" s="16">
        <f t="shared" si="0"/>
        <v>9360</v>
      </c>
      <c r="J24" s="17">
        <v>0</v>
      </c>
      <c r="K24" s="18">
        <f t="shared" si="3"/>
        <v>0</v>
      </c>
      <c r="L24" s="19" t="s">
        <v>18</v>
      </c>
      <c r="M24" s="76"/>
      <c r="N24" s="12"/>
    </row>
    <row r="25" spans="1:14" s="4" customFormat="1" ht="20.25" x14ac:dyDescent="0.25">
      <c r="A25" s="13">
        <v>16</v>
      </c>
      <c r="B25" s="5" t="s">
        <v>207</v>
      </c>
      <c r="C25" s="10" t="s">
        <v>200</v>
      </c>
      <c r="D25" s="10" t="s">
        <v>77</v>
      </c>
      <c r="E25" s="14"/>
      <c r="F25" s="15" t="s">
        <v>29</v>
      </c>
      <c r="G25" s="15">
        <v>2</v>
      </c>
      <c r="H25" s="16">
        <v>3100</v>
      </c>
      <c r="I25" s="16">
        <f t="shared" si="0"/>
        <v>7440</v>
      </c>
      <c r="J25" s="17">
        <v>0</v>
      </c>
      <c r="K25" s="18">
        <f t="shared" si="3"/>
        <v>0</v>
      </c>
      <c r="L25" s="19" t="s">
        <v>18</v>
      </c>
      <c r="M25" s="76"/>
      <c r="N25" s="12"/>
    </row>
    <row r="26" spans="1:14" s="4" customFormat="1" ht="20.25" x14ac:dyDescent="0.25">
      <c r="A26" s="13">
        <v>17</v>
      </c>
      <c r="B26" s="5">
        <v>1001523</v>
      </c>
      <c r="C26" s="10" t="s">
        <v>200</v>
      </c>
      <c r="D26" s="10" t="s">
        <v>78</v>
      </c>
      <c r="E26" s="14"/>
      <c r="F26" s="15" t="s">
        <v>29</v>
      </c>
      <c r="G26" s="15">
        <v>10</v>
      </c>
      <c r="H26" s="16">
        <v>1300</v>
      </c>
      <c r="I26" s="16">
        <f t="shared" si="0"/>
        <v>15600</v>
      </c>
      <c r="J26" s="17">
        <v>0</v>
      </c>
      <c r="K26" s="18">
        <f t="shared" si="3"/>
        <v>0</v>
      </c>
      <c r="L26" s="19" t="s">
        <v>18</v>
      </c>
      <c r="M26" s="76"/>
      <c r="N26" s="12"/>
    </row>
    <row r="27" spans="1:14" s="4" customFormat="1" ht="20.25" x14ac:dyDescent="0.25">
      <c r="A27" s="13">
        <v>18</v>
      </c>
      <c r="B27" s="5" t="s">
        <v>208</v>
      </c>
      <c r="C27" s="10" t="s">
        <v>200</v>
      </c>
      <c r="D27" s="10" t="s">
        <v>79</v>
      </c>
      <c r="E27" s="14"/>
      <c r="F27" s="15" t="s">
        <v>29</v>
      </c>
      <c r="G27" s="15">
        <v>2</v>
      </c>
      <c r="H27" s="16">
        <v>4000</v>
      </c>
      <c r="I27" s="16">
        <f t="shared" si="0"/>
        <v>9600</v>
      </c>
      <c r="J27" s="17">
        <v>0</v>
      </c>
      <c r="K27" s="18">
        <f t="shared" si="3"/>
        <v>0</v>
      </c>
      <c r="L27" s="19" t="s">
        <v>18</v>
      </c>
      <c r="M27" s="76"/>
      <c r="N27" s="12"/>
    </row>
    <row r="28" spans="1:14" s="4" customFormat="1" ht="37.5" x14ac:dyDescent="0.25">
      <c r="A28" s="13">
        <v>19</v>
      </c>
      <c r="B28" s="5">
        <v>1025830</v>
      </c>
      <c r="C28" s="10" t="s">
        <v>200</v>
      </c>
      <c r="D28" s="10" t="s">
        <v>80</v>
      </c>
      <c r="E28" s="14"/>
      <c r="F28" s="15" t="s">
        <v>29</v>
      </c>
      <c r="G28" s="15">
        <v>1</v>
      </c>
      <c r="H28" s="16">
        <v>16000</v>
      </c>
      <c r="I28" s="16">
        <f t="shared" si="0"/>
        <v>19200</v>
      </c>
      <c r="J28" s="17">
        <v>0</v>
      </c>
      <c r="K28" s="18">
        <f t="shared" si="3"/>
        <v>0</v>
      </c>
      <c r="L28" s="19" t="s">
        <v>18</v>
      </c>
      <c r="M28" s="76"/>
      <c r="N28" s="12"/>
    </row>
    <row r="29" spans="1:14" s="4" customFormat="1" ht="20.25" x14ac:dyDescent="0.25">
      <c r="A29" s="13">
        <v>20</v>
      </c>
      <c r="B29" s="5" t="s">
        <v>209</v>
      </c>
      <c r="C29" s="10" t="s">
        <v>200</v>
      </c>
      <c r="D29" s="10" t="s">
        <v>81</v>
      </c>
      <c r="E29" s="14"/>
      <c r="F29" s="15" t="s">
        <v>29</v>
      </c>
      <c r="G29" s="15">
        <v>1</v>
      </c>
      <c r="H29" s="16">
        <v>5800</v>
      </c>
      <c r="I29" s="16">
        <f t="shared" si="0"/>
        <v>6960</v>
      </c>
      <c r="J29" s="17">
        <v>0</v>
      </c>
      <c r="K29" s="18">
        <f t="shared" si="3"/>
        <v>0</v>
      </c>
      <c r="L29" s="19" t="s">
        <v>18</v>
      </c>
      <c r="M29" s="76"/>
      <c r="N29" s="12"/>
    </row>
    <row r="30" spans="1:14" s="4" customFormat="1" ht="37.5" x14ac:dyDescent="0.25">
      <c r="A30" s="13">
        <v>21</v>
      </c>
      <c r="B30" s="5" t="s">
        <v>210</v>
      </c>
      <c r="C30" s="10" t="s">
        <v>200</v>
      </c>
      <c r="D30" s="10" t="s">
        <v>82</v>
      </c>
      <c r="E30" s="14"/>
      <c r="F30" s="15" t="s">
        <v>29</v>
      </c>
      <c r="G30" s="15">
        <v>6</v>
      </c>
      <c r="H30" s="16">
        <v>83</v>
      </c>
      <c r="I30" s="16">
        <f t="shared" si="0"/>
        <v>597.59999999999991</v>
      </c>
      <c r="J30" s="17">
        <v>0</v>
      </c>
      <c r="K30" s="18">
        <f t="shared" si="3"/>
        <v>0</v>
      </c>
      <c r="L30" s="19" t="s">
        <v>18</v>
      </c>
      <c r="M30" s="76"/>
      <c r="N30" s="12"/>
    </row>
    <row r="31" spans="1:14" s="4" customFormat="1" ht="37.5" x14ac:dyDescent="0.25">
      <c r="A31" s="13">
        <v>22</v>
      </c>
      <c r="B31" s="5" t="s">
        <v>211</v>
      </c>
      <c r="C31" s="10" t="s">
        <v>200</v>
      </c>
      <c r="D31" s="10" t="s">
        <v>83</v>
      </c>
      <c r="E31" s="14"/>
      <c r="F31" s="15" t="s">
        <v>29</v>
      </c>
      <c r="G31" s="15">
        <v>2</v>
      </c>
      <c r="H31" s="16">
        <v>3800</v>
      </c>
      <c r="I31" s="16">
        <f t="shared" si="0"/>
        <v>9120</v>
      </c>
      <c r="J31" s="17">
        <v>0</v>
      </c>
      <c r="K31" s="18">
        <f t="shared" si="3"/>
        <v>0</v>
      </c>
      <c r="L31" s="19" t="s">
        <v>18</v>
      </c>
      <c r="M31" s="76"/>
      <c r="N31" s="12"/>
    </row>
    <row r="32" spans="1:14" s="4" customFormat="1" ht="56.25" x14ac:dyDescent="0.25">
      <c r="A32" s="13">
        <v>23</v>
      </c>
      <c r="B32" s="5" t="s">
        <v>212</v>
      </c>
      <c r="C32" s="10" t="s">
        <v>200</v>
      </c>
      <c r="D32" s="10" t="s">
        <v>84</v>
      </c>
      <c r="E32" s="14"/>
      <c r="F32" s="15" t="s">
        <v>29</v>
      </c>
      <c r="G32" s="15">
        <v>40</v>
      </c>
      <c r="H32" s="16">
        <v>410</v>
      </c>
      <c r="I32" s="16">
        <f t="shared" si="0"/>
        <v>19680</v>
      </c>
      <c r="J32" s="17">
        <v>0</v>
      </c>
      <c r="K32" s="18">
        <f t="shared" si="3"/>
        <v>0</v>
      </c>
      <c r="L32" s="19" t="s">
        <v>18</v>
      </c>
      <c r="M32" s="76"/>
      <c r="N32" s="12"/>
    </row>
    <row r="33" spans="1:14" s="4" customFormat="1" ht="37.5" x14ac:dyDescent="0.25">
      <c r="A33" s="13">
        <v>24</v>
      </c>
      <c r="B33" s="5" t="s">
        <v>213</v>
      </c>
      <c r="C33" s="10" t="s">
        <v>200</v>
      </c>
      <c r="D33" s="10" t="s">
        <v>85</v>
      </c>
      <c r="E33" s="14"/>
      <c r="F33" s="15" t="s">
        <v>29</v>
      </c>
      <c r="G33" s="15">
        <v>8</v>
      </c>
      <c r="H33" s="16">
        <v>1400</v>
      </c>
      <c r="I33" s="16">
        <f t="shared" si="0"/>
        <v>13440</v>
      </c>
      <c r="J33" s="17">
        <v>0</v>
      </c>
      <c r="K33" s="18">
        <f t="shared" si="3"/>
        <v>0</v>
      </c>
      <c r="L33" s="19" t="s">
        <v>18</v>
      </c>
      <c r="M33" s="76"/>
      <c r="N33" s="12"/>
    </row>
    <row r="34" spans="1:14" s="4" customFormat="1" ht="37.5" x14ac:dyDescent="0.25">
      <c r="A34" s="13">
        <v>25</v>
      </c>
      <c r="B34" s="5" t="s">
        <v>214</v>
      </c>
      <c r="C34" s="10" t="s">
        <v>200</v>
      </c>
      <c r="D34" s="10" t="s">
        <v>86</v>
      </c>
      <c r="E34" s="14"/>
      <c r="F34" s="15" t="s">
        <v>29</v>
      </c>
      <c r="G34" s="15">
        <v>3</v>
      </c>
      <c r="H34" s="16">
        <v>1500</v>
      </c>
      <c r="I34" s="16">
        <f t="shared" si="0"/>
        <v>5400</v>
      </c>
      <c r="J34" s="17">
        <v>0</v>
      </c>
      <c r="K34" s="18">
        <f t="shared" si="3"/>
        <v>0</v>
      </c>
      <c r="L34" s="19" t="s">
        <v>18</v>
      </c>
      <c r="M34" s="76"/>
      <c r="N34" s="12"/>
    </row>
    <row r="35" spans="1:14" s="4" customFormat="1" ht="37.5" x14ac:dyDescent="0.25">
      <c r="A35" s="13">
        <v>26</v>
      </c>
      <c r="B35" s="5">
        <v>1007894</v>
      </c>
      <c r="C35" s="10" t="s">
        <v>200</v>
      </c>
      <c r="D35" s="10" t="s">
        <v>87</v>
      </c>
      <c r="E35" s="14"/>
      <c r="F35" s="15" t="s">
        <v>29</v>
      </c>
      <c r="G35" s="15">
        <v>14</v>
      </c>
      <c r="H35" s="16">
        <v>490</v>
      </c>
      <c r="I35" s="16">
        <f t="shared" si="0"/>
        <v>8232</v>
      </c>
      <c r="J35" s="17">
        <v>0</v>
      </c>
      <c r="K35" s="18">
        <f t="shared" si="3"/>
        <v>0</v>
      </c>
      <c r="L35" s="19" t="s">
        <v>18</v>
      </c>
      <c r="M35" s="76"/>
      <c r="N35" s="12"/>
    </row>
    <row r="36" spans="1:14" s="4" customFormat="1" ht="37.5" x14ac:dyDescent="0.25">
      <c r="A36" s="13">
        <v>27</v>
      </c>
      <c r="B36" s="5" t="s">
        <v>215</v>
      </c>
      <c r="C36" s="10" t="s">
        <v>200</v>
      </c>
      <c r="D36" s="10" t="s">
        <v>88</v>
      </c>
      <c r="E36" s="14"/>
      <c r="F36" s="15" t="s">
        <v>29</v>
      </c>
      <c r="G36" s="15">
        <v>1</v>
      </c>
      <c r="H36" s="16">
        <v>4600</v>
      </c>
      <c r="I36" s="16">
        <f t="shared" si="0"/>
        <v>5520</v>
      </c>
      <c r="J36" s="17">
        <v>0</v>
      </c>
      <c r="K36" s="18">
        <f t="shared" si="3"/>
        <v>0</v>
      </c>
      <c r="L36" s="19" t="s">
        <v>18</v>
      </c>
      <c r="M36" s="76"/>
      <c r="N36" s="12"/>
    </row>
    <row r="37" spans="1:14" s="4" customFormat="1" ht="20.25" x14ac:dyDescent="0.25">
      <c r="A37" s="13">
        <v>28</v>
      </c>
      <c r="B37" s="5">
        <v>1093604</v>
      </c>
      <c r="C37" s="10" t="s">
        <v>200</v>
      </c>
      <c r="D37" s="10" t="s">
        <v>89</v>
      </c>
      <c r="E37" s="14"/>
      <c r="F37" s="15" t="s">
        <v>29</v>
      </c>
      <c r="G37" s="15">
        <v>4</v>
      </c>
      <c r="H37" s="16">
        <v>402</v>
      </c>
      <c r="I37" s="16">
        <f t="shared" si="0"/>
        <v>1929.6</v>
      </c>
      <c r="J37" s="17">
        <v>0</v>
      </c>
      <c r="K37" s="18">
        <f t="shared" si="3"/>
        <v>0</v>
      </c>
      <c r="L37" s="19" t="s">
        <v>18</v>
      </c>
      <c r="M37" s="76"/>
      <c r="N37" s="12"/>
    </row>
    <row r="38" spans="1:14" s="4" customFormat="1" ht="20.25" x14ac:dyDescent="0.25">
      <c r="A38" s="13">
        <v>29</v>
      </c>
      <c r="B38" s="5">
        <v>1078294</v>
      </c>
      <c r="C38" s="10" t="s">
        <v>200</v>
      </c>
      <c r="D38" s="10" t="s">
        <v>90</v>
      </c>
      <c r="E38" s="14"/>
      <c r="F38" s="15" t="s">
        <v>277</v>
      </c>
      <c r="G38" s="15">
        <v>289</v>
      </c>
      <c r="H38" s="16">
        <v>120</v>
      </c>
      <c r="I38" s="16">
        <f t="shared" si="0"/>
        <v>41616</v>
      </c>
      <c r="J38" s="17">
        <v>0</v>
      </c>
      <c r="K38" s="18">
        <f t="shared" si="3"/>
        <v>0</v>
      </c>
      <c r="L38" s="19" t="s">
        <v>18</v>
      </c>
      <c r="M38" s="76"/>
      <c r="N38" s="12"/>
    </row>
    <row r="39" spans="1:14" s="4" customFormat="1" ht="93.75" x14ac:dyDescent="0.25">
      <c r="A39" s="13">
        <v>30</v>
      </c>
      <c r="B39" s="5">
        <v>1055939</v>
      </c>
      <c r="C39" s="10" t="s">
        <v>200</v>
      </c>
      <c r="D39" s="10" t="s">
        <v>91</v>
      </c>
      <c r="E39" s="14"/>
      <c r="F39" s="15" t="s">
        <v>29</v>
      </c>
      <c r="G39" s="15">
        <v>3</v>
      </c>
      <c r="H39" s="16">
        <v>8500</v>
      </c>
      <c r="I39" s="16">
        <f t="shared" si="0"/>
        <v>30600</v>
      </c>
      <c r="J39" s="17">
        <v>0</v>
      </c>
      <c r="K39" s="18">
        <f t="shared" si="3"/>
        <v>0</v>
      </c>
      <c r="L39" s="19" t="s">
        <v>18</v>
      </c>
      <c r="M39" s="76"/>
      <c r="N39" s="12"/>
    </row>
    <row r="40" spans="1:14" s="4" customFormat="1" ht="75" x14ac:dyDescent="0.25">
      <c r="A40" s="13">
        <v>31</v>
      </c>
      <c r="B40" s="5" t="s">
        <v>216</v>
      </c>
      <c r="C40" s="10" t="s">
        <v>200</v>
      </c>
      <c r="D40" s="10" t="s">
        <v>92</v>
      </c>
      <c r="E40" s="14"/>
      <c r="F40" s="15" t="s">
        <v>29</v>
      </c>
      <c r="G40" s="15">
        <v>3</v>
      </c>
      <c r="H40" s="16">
        <v>6000</v>
      </c>
      <c r="I40" s="16">
        <f t="shared" si="0"/>
        <v>21600</v>
      </c>
      <c r="J40" s="17">
        <v>0</v>
      </c>
      <c r="K40" s="18">
        <f t="shared" si="3"/>
        <v>0</v>
      </c>
      <c r="L40" s="19" t="s">
        <v>18</v>
      </c>
      <c r="M40" s="76"/>
      <c r="N40" s="12"/>
    </row>
    <row r="41" spans="1:14" s="4" customFormat="1" ht="37.5" x14ac:dyDescent="0.25">
      <c r="A41" s="13">
        <v>32</v>
      </c>
      <c r="B41" s="5">
        <v>1031806</v>
      </c>
      <c r="C41" s="10" t="s">
        <v>200</v>
      </c>
      <c r="D41" s="10" t="s">
        <v>93</v>
      </c>
      <c r="E41" s="14"/>
      <c r="F41" s="15" t="s">
        <v>29</v>
      </c>
      <c r="G41" s="15">
        <v>50</v>
      </c>
      <c r="H41" s="16">
        <v>12</v>
      </c>
      <c r="I41" s="16">
        <f t="shared" si="0"/>
        <v>719.99999999999989</v>
      </c>
      <c r="J41" s="17">
        <v>0</v>
      </c>
      <c r="K41" s="18">
        <f t="shared" si="3"/>
        <v>0</v>
      </c>
      <c r="L41" s="19" t="s">
        <v>18</v>
      </c>
      <c r="M41" s="76"/>
      <c r="N41" s="12"/>
    </row>
    <row r="42" spans="1:14" s="4" customFormat="1" ht="37.5" x14ac:dyDescent="0.25">
      <c r="A42" s="13">
        <v>33</v>
      </c>
      <c r="B42" s="5">
        <v>1000181</v>
      </c>
      <c r="C42" s="10" t="s">
        <v>200</v>
      </c>
      <c r="D42" s="10" t="s">
        <v>94</v>
      </c>
      <c r="E42" s="14"/>
      <c r="F42" s="15" t="s">
        <v>29</v>
      </c>
      <c r="G42" s="15">
        <v>3</v>
      </c>
      <c r="H42" s="16">
        <v>2400</v>
      </c>
      <c r="I42" s="16">
        <f t="shared" si="0"/>
        <v>8640</v>
      </c>
      <c r="J42" s="17">
        <v>0</v>
      </c>
      <c r="K42" s="18">
        <f t="shared" si="3"/>
        <v>0</v>
      </c>
      <c r="L42" s="19" t="s">
        <v>18</v>
      </c>
      <c r="M42" s="76"/>
      <c r="N42" s="12"/>
    </row>
    <row r="43" spans="1:14" s="4" customFormat="1" ht="56.25" x14ac:dyDescent="0.25">
      <c r="A43" s="13">
        <v>34</v>
      </c>
      <c r="B43" s="5">
        <v>1011788</v>
      </c>
      <c r="C43" s="10" t="s">
        <v>200</v>
      </c>
      <c r="D43" s="10" t="s">
        <v>95</v>
      </c>
      <c r="E43" s="14"/>
      <c r="F43" s="15" t="s">
        <v>29</v>
      </c>
      <c r="G43" s="15">
        <v>2</v>
      </c>
      <c r="H43" s="16">
        <v>3500</v>
      </c>
      <c r="I43" s="16">
        <f t="shared" si="0"/>
        <v>8400</v>
      </c>
      <c r="J43" s="17">
        <v>0</v>
      </c>
      <c r="K43" s="18">
        <f t="shared" si="3"/>
        <v>0</v>
      </c>
      <c r="L43" s="19" t="s">
        <v>18</v>
      </c>
      <c r="M43" s="76"/>
      <c r="N43" s="12"/>
    </row>
    <row r="44" spans="1:14" s="4" customFormat="1" ht="20.25" x14ac:dyDescent="0.25">
      <c r="A44" s="13">
        <v>35</v>
      </c>
      <c r="B44" s="5">
        <v>1005624</v>
      </c>
      <c r="C44" s="10" t="s">
        <v>200</v>
      </c>
      <c r="D44" s="10" t="s">
        <v>96</v>
      </c>
      <c r="E44" s="14"/>
      <c r="F44" s="15" t="s">
        <v>29</v>
      </c>
      <c r="G44" s="15">
        <v>6</v>
      </c>
      <c r="H44" s="16">
        <v>1000</v>
      </c>
      <c r="I44" s="16">
        <f t="shared" si="0"/>
        <v>7200</v>
      </c>
      <c r="J44" s="17">
        <v>0</v>
      </c>
      <c r="K44" s="18">
        <f t="shared" si="3"/>
        <v>0</v>
      </c>
      <c r="L44" s="19" t="s">
        <v>18</v>
      </c>
      <c r="M44" s="76"/>
      <c r="N44" s="12"/>
    </row>
    <row r="45" spans="1:14" s="4" customFormat="1" ht="37.5" x14ac:dyDescent="0.25">
      <c r="A45" s="13">
        <v>36</v>
      </c>
      <c r="B45" s="5" t="s">
        <v>217</v>
      </c>
      <c r="C45" s="10" t="s">
        <v>200</v>
      </c>
      <c r="D45" s="10" t="s">
        <v>97</v>
      </c>
      <c r="E45" s="14"/>
      <c r="F45" s="15" t="s">
        <v>29</v>
      </c>
      <c r="G45" s="15">
        <v>3</v>
      </c>
      <c r="H45" s="16">
        <v>200</v>
      </c>
      <c r="I45" s="16">
        <f t="shared" si="0"/>
        <v>720</v>
      </c>
      <c r="J45" s="17">
        <v>0</v>
      </c>
      <c r="K45" s="18">
        <f t="shared" si="3"/>
        <v>0</v>
      </c>
      <c r="L45" s="19" t="s">
        <v>18</v>
      </c>
      <c r="M45" s="76"/>
      <c r="N45" s="12"/>
    </row>
    <row r="46" spans="1:14" s="4" customFormat="1" ht="37.5" x14ac:dyDescent="0.25">
      <c r="A46" s="13">
        <v>37</v>
      </c>
      <c r="B46" s="5" t="s">
        <v>218</v>
      </c>
      <c r="C46" s="10" t="s">
        <v>200</v>
      </c>
      <c r="D46" s="10" t="s">
        <v>98</v>
      </c>
      <c r="E46" s="14"/>
      <c r="F46" s="15" t="s">
        <v>29</v>
      </c>
      <c r="G46" s="15">
        <v>1</v>
      </c>
      <c r="H46" s="16">
        <v>5600</v>
      </c>
      <c r="I46" s="16">
        <f t="shared" si="0"/>
        <v>6720</v>
      </c>
      <c r="J46" s="17">
        <v>0</v>
      </c>
      <c r="K46" s="18">
        <f t="shared" si="3"/>
        <v>0</v>
      </c>
      <c r="L46" s="19" t="s">
        <v>18</v>
      </c>
      <c r="M46" s="76"/>
      <c r="N46" s="12"/>
    </row>
    <row r="47" spans="1:14" s="4" customFormat="1" ht="37.5" x14ac:dyDescent="0.25">
      <c r="A47" s="13">
        <v>38</v>
      </c>
      <c r="B47" s="5">
        <v>1016475</v>
      </c>
      <c r="C47" s="10" t="s">
        <v>200</v>
      </c>
      <c r="D47" s="10" t="s">
        <v>99</v>
      </c>
      <c r="E47" s="14"/>
      <c r="F47" s="15" t="s">
        <v>29</v>
      </c>
      <c r="G47" s="15">
        <v>48</v>
      </c>
      <c r="H47" s="16">
        <v>200</v>
      </c>
      <c r="I47" s="16">
        <f t="shared" si="0"/>
        <v>11520</v>
      </c>
      <c r="J47" s="17">
        <v>0</v>
      </c>
      <c r="K47" s="18">
        <f t="shared" si="3"/>
        <v>0</v>
      </c>
      <c r="L47" s="19" t="s">
        <v>18</v>
      </c>
      <c r="M47" s="76"/>
      <c r="N47" s="12"/>
    </row>
    <row r="48" spans="1:14" s="4" customFormat="1" ht="37.5" x14ac:dyDescent="0.25">
      <c r="A48" s="13">
        <v>39</v>
      </c>
      <c r="B48" s="5" t="s">
        <v>219</v>
      </c>
      <c r="C48" s="10" t="s">
        <v>200</v>
      </c>
      <c r="D48" s="10" t="s">
        <v>100</v>
      </c>
      <c r="E48" s="14"/>
      <c r="F48" s="15" t="s">
        <v>29</v>
      </c>
      <c r="G48" s="15">
        <v>1</v>
      </c>
      <c r="H48" s="16">
        <v>70</v>
      </c>
      <c r="I48" s="16">
        <f t="shared" si="0"/>
        <v>84</v>
      </c>
      <c r="J48" s="17">
        <v>0</v>
      </c>
      <c r="K48" s="18">
        <f t="shared" si="3"/>
        <v>0</v>
      </c>
      <c r="L48" s="19" t="s">
        <v>18</v>
      </c>
      <c r="M48" s="76"/>
      <c r="N48" s="12"/>
    </row>
    <row r="49" spans="1:14" s="4" customFormat="1" ht="37.5" x14ac:dyDescent="0.25">
      <c r="A49" s="13">
        <v>40</v>
      </c>
      <c r="B49" s="5" t="s">
        <v>220</v>
      </c>
      <c r="C49" s="10" t="s">
        <v>200</v>
      </c>
      <c r="D49" s="10" t="s">
        <v>101</v>
      </c>
      <c r="E49" s="14"/>
      <c r="F49" s="15" t="s">
        <v>29</v>
      </c>
      <c r="G49" s="15">
        <v>1558</v>
      </c>
      <c r="H49" s="16">
        <v>1</v>
      </c>
      <c r="I49" s="16">
        <f t="shared" si="0"/>
        <v>1869.6</v>
      </c>
      <c r="J49" s="17">
        <v>0</v>
      </c>
      <c r="K49" s="18">
        <f t="shared" si="3"/>
        <v>0</v>
      </c>
      <c r="L49" s="19" t="s">
        <v>18</v>
      </c>
      <c r="M49" s="76"/>
      <c r="N49" s="12"/>
    </row>
    <row r="50" spans="1:14" s="4" customFormat="1" ht="37.5" x14ac:dyDescent="0.25">
      <c r="A50" s="13">
        <v>41</v>
      </c>
      <c r="B50" s="5">
        <v>1026448</v>
      </c>
      <c r="C50" s="10" t="s">
        <v>200</v>
      </c>
      <c r="D50" s="10" t="s">
        <v>102</v>
      </c>
      <c r="E50" s="14"/>
      <c r="F50" s="15" t="s">
        <v>29</v>
      </c>
      <c r="G50" s="15">
        <v>49</v>
      </c>
      <c r="H50" s="16">
        <v>120</v>
      </c>
      <c r="I50" s="16">
        <f t="shared" si="0"/>
        <v>7056</v>
      </c>
      <c r="J50" s="17">
        <v>0</v>
      </c>
      <c r="K50" s="18">
        <f t="shared" si="3"/>
        <v>0</v>
      </c>
      <c r="L50" s="19" t="s">
        <v>18</v>
      </c>
      <c r="M50" s="76"/>
      <c r="N50" s="12"/>
    </row>
    <row r="51" spans="1:14" s="4" customFormat="1" ht="37.5" x14ac:dyDescent="0.25">
      <c r="A51" s="13">
        <v>42</v>
      </c>
      <c r="B51" s="5" t="s">
        <v>221</v>
      </c>
      <c r="C51" s="10" t="s">
        <v>200</v>
      </c>
      <c r="D51" s="10" t="s">
        <v>103</v>
      </c>
      <c r="E51" s="14"/>
      <c r="F51" s="15" t="s">
        <v>29</v>
      </c>
      <c r="G51" s="15">
        <v>108</v>
      </c>
      <c r="H51" s="16">
        <v>51</v>
      </c>
      <c r="I51" s="16">
        <f t="shared" si="0"/>
        <v>6609.5999999999995</v>
      </c>
      <c r="J51" s="17">
        <v>0</v>
      </c>
      <c r="K51" s="18">
        <f t="shared" si="3"/>
        <v>0</v>
      </c>
      <c r="L51" s="19" t="s">
        <v>18</v>
      </c>
      <c r="M51" s="76"/>
      <c r="N51" s="12"/>
    </row>
    <row r="52" spans="1:14" s="4" customFormat="1" ht="37.5" x14ac:dyDescent="0.25">
      <c r="A52" s="13">
        <v>43</v>
      </c>
      <c r="B52" s="5" t="s">
        <v>222</v>
      </c>
      <c r="C52" s="10" t="s">
        <v>200</v>
      </c>
      <c r="D52" s="10" t="s">
        <v>104</v>
      </c>
      <c r="E52" s="14"/>
      <c r="F52" s="15" t="s">
        <v>29</v>
      </c>
      <c r="G52" s="15">
        <v>357</v>
      </c>
      <c r="H52" s="16">
        <v>1</v>
      </c>
      <c r="I52" s="16">
        <f t="shared" si="0"/>
        <v>428.4</v>
      </c>
      <c r="J52" s="17">
        <v>0</v>
      </c>
      <c r="K52" s="18">
        <f t="shared" si="3"/>
        <v>0</v>
      </c>
      <c r="L52" s="19" t="s">
        <v>18</v>
      </c>
      <c r="M52" s="76"/>
      <c r="N52" s="12"/>
    </row>
    <row r="53" spans="1:14" s="4" customFormat="1" ht="37.5" x14ac:dyDescent="0.25">
      <c r="A53" s="13">
        <v>44</v>
      </c>
      <c r="B53" s="5" t="s">
        <v>223</v>
      </c>
      <c r="C53" s="10" t="s">
        <v>200</v>
      </c>
      <c r="D53" s="10" t="s">
        <v>105</v>
      </c>
      <c r="E53" s="14"/>
      <c r="F53" s="15" t="s">
        <v>29</v>
      </c>
      <c r="G53" s="15">
        <v>112</v>
      </c>
      <c r="H53" s="16">
        <v>4</v>
      </c>
      <c r="I53" s="16">
        <f t="shared" si="0"/>
        <v>537.6</v>
      </c>
      <c r="J53" s="17">
        <v>0</v>
      </c>
      <c r="K53" s="18">
        <f t="shared" si="3"/>
        <v>0</v>
      </c>
      <c r="L53" s="19" t="s">
        <v>18</v>
      </c>
      <c r="M53" s="76"/>
      <c r="N53" s="12"/>
    </row>
    <row r="54" spans="1:14" s="4" customFormat="1" ht="20.25" x14ac:dyDescent="0.25">
      <c r="A54" s="13">
        <v>45</v>
      </c>
      <c r="B54" s="5">
        <v>1096107</v>
      </c>
      <c r="C54" s="10" t="s">
        <v>200</v>
      </c>
      <c r="D54" s="10" t="s">
        <v>106</v>
      </c>
      <c r="E54" s="14"/>
      <c r="F54" s="15" t="s">
        <v>29</v>
      </c>
      <c r="G54" s="15">
        <v>1</v>
      </c>
      <c r="H54" s="16">
        <v>2100</v>
      </c>
      <c r="I54" s="16">
        <f t="shared" si="0"/>
        <v>2520</v>
      </c>
      <c r="J54" s="17">
        <v>0</v>
      </c>
      <c r="K54" s="18">
        <f t="shared" si="3"/>
        <v>0</v>
      </c>
      <c r="L54" s="19" t="s">
        <v>18</v>
      </c>
      <c r="M54" s="76"/>
      <c r="N54" s="12"/>
    </row>
    <row r="55" spans="1:14" s="4" customFormat="1" ht="37.5" x14ac:dyDescent="0.25">
      <c r="A55" s="13">
        <v>46</v>
      </c>
      <c r="B55" s="5">
        <v>1083560</v>
      </c>
      <c r="C55" s="10" t="s">
        <v>200</v>
      </c>
      <c r="D55" s="10" t="s">
        <v>107</v>
      </c>
      <c r="E55" s="14"/>
      <c r="F55" s="15" t="s">
        <v>278</v>
      </c>
      <c r="G55" s="15">
        <v>233</v>
      </c>
      <c r="H55" s="16">
        <v>30</v>
      </c>
      <c r="I55" s="16">
        <f t="shared" si="0"/>
        <v>8388</v>
      </c>
      <c r="J55" s="17">
        <v>0</v>
      </c>
      <c r="K55" s="18">
        <f t="shared" si="3"/>
        <v>0</v>
      </c>
      <c r="L55" s="19" t="s">
        <v>18</v>
      </c>
      <c r="M55" s="76"/>
      <c r="N55" s="12"/>
    </row>
    <row r="56" spans="1:14" s="4" customFormat="1" ht="37.5" x14ac:dyDescent="0.25">
      <c r="A56" s="13">
        <v>47</v>
      </c>
      <c r="B56" s="5" t="s">
        <v>224</v>
      </c>
      <c r="C56" s="10" t="s">
        <v>200</v>
      </c>
      <c r="D56" s="10" t="s">
        <v>108</v>
      </c>
      <c r="E56" s="14"/>
      <c r="F56" s="15" t="s">
        <v>29</v>
      </c>
      <c r="G56" s="15">
        <v>2</v>
      </c>
      <c r="H56" s="16">
        <v>5400</v>
      </c>
      <c r="I56" s="16">
        <f t="shared" si="0"/>
        <v>12960</v>
      </c>
      <c r="J56" s="17">
        <v>0</v>
      </c>
      <c r="K56" s="18">
        <f t="shared" si="3"/>
        <v>0</v>
      </c>
      <c r="L56" s="19" t="s">
        <v>18</v>
      </c>
      <c r="M56" s="76"/>
      <c r="N56" s="12"/>
    </row>
    <row r="57" spans="1:14" s="4" customFormat="1" ht="37.5" x14ac:dyDescent="0.25">
      <c r="A57" s="13">
        <v>48</v>
      </c>
      <c r="B57" s="5">
        <v>1027398</v>
      </c>
      <c r="C57" s="10" t="s">
        <v>200</v>
      </c>
      <c r="D57" s="10" t="s">
        <v>109</v>
      </c>
      <c r="E57" s="14"/>
      <c r="F57" s="15" t="s">
        <v>29</v>
      </c>
      <c r="G57" s="15">
        <v>14</v>
      </c>
      <c r="H57" s="16">
        <v>1300</v>
      </c>
      <c r="I57" s="16">
        <f t="shared" si="0"/>
        <v>21840</v>
      </c>
      <c r="J57" s="17">
        <v>0</v>
      </c>
      <c r="K57" s="18">
        <f t="shared" si="3"/>
        <v>0</v>
      </c>
      <c r="L57" s="19" t="s">
        <v>18</v>
      </c>
      <c r="M57" s="76"/>
      <c r="N57" s="12"/>
    </row>
    <row r="58" spans="1:14" s="4" customFormat="1" ht="20.25" x14ac:dyDescent="0.25">
      <c r="A58" s="13">
        <v>49</v>
      </c>
      <c r="B58" s="5">
        <v>1027794</v>
      </c>
      <c r="C58" s="10" t="s">
        <v>200</v>
      </c>
      <c r="D58" s="10" t="s">
        <v>110</v>
      </c>
      <c r="E58" s="14"/>
      <c r="F58" s="15" t="s">
        <v>29</v>
      </c>
      <c r="G58" s="15">
        <v>14</v>
      </c>
      <c r="H58" s="16">
        <v>1000</v>
      </c>
      <c r="I58" s="16">
        <f t="shared" si="0"/>
        <v>16800</v>
      </c>
      <c r="J58" s="17">
        <v>0</v>
      </c>
      <c r="K58" s="18">
        <f t="shared" si="3"/>
        <v>0</v>
      </c>
      <c r="L58" s="19" t="s">
        <v>18</v>
      </c>
      <c r="M58" s="76"/>
      <c r="N58" s="12"/>
    </row>
    <row r="59" spans="1:14" s="4" customFormat="1" ht="37.5" x14ac:dyDescent="0.25">
      <c r="A59" s="13">
        <v>50</v>
      </c>
      <c r="B59" s="5" t="s">
        <v>225</v>
      </c>
      <c r="C59" s="10" t="s">
        <v>200</v>
      </c>
      <c r="D59" s="10" t="s">
        <v>111</v>
      </c>
      <c r="E59" s="14"/>
      <c r="F59" s="15" t="s">
        <v>29</v>
      </c>
      <c r="G59" s="15">
        <v>6</v>
      </c>
      <c r="H59" s="16">
        <v>1600</v>
      </c>
      <c r="I59" s="16">
        <f t="shared" si="0"/>
        <v>11520</v>
      </c>
      <c r="J59" s="17">
        <v>0</v>
      </c>
      <c r="K59" s="18">
        <f t="shared" si="3"/>
        <v>0</v>
      </c>
      <c r="L59" s="19" t="s">
        <v>18</v>
      </c>
      <c r="M59" s="76"/>
      <c r="N59" s="12"/>
    </row>
    <row r="60" spans="1:14" s="4" customFormat="1" ht="56.25" x14ac:dyDescent="0.25">
      <c r="A60" s="13">
        <v>51</v>
      </c>
      <c r="B60" s="5" t="s">
        <v>226</v>
      </c>
      <c r="C60" s="10" t="s">
        <v>200</v>
      </c>
      <c r="D60" s="10" t="s">
        <v>112</v>
      </c>
      <c r="E60" s="14"/>
      <c r="F60" s="15" t="s">
        <v>29</v>
      </c>
      <c r="G60" s="15">
        <v>1</v>
      </c>
      <c r="H60" s="16">
        <v>10000</v>
      </c>
      <c r="I60" s="16">
        <f t="shared" si="0"/>
        <v>12000</v>
      </c>
      <c r="J60" s="17">
        <v>0</v>
      </c>
      <c r="K60" s="18">
        <f t="shared" si="3"/>
        <v>0</v>
      </c>
      <c r="L60" s="19" t="s">
        <v>18</v>
      </c>
      <c r="M60" s="76"/>
      <c r="N60" s="12"/>
    </row>
    <row r="61" spans="1:14" s="4" customFormat="1" ht="20.25" x14ac:dyDescent="0.25">
      <c r="A61" s="13">
        <v>52</v>
      </c>
      <c r="B61" s="5">
        <v>1013071</v>
      </c>
      <c r="C61" s="10" t="s">
        <v>200</v>
      </c>
      <c r="D61" s="10" t="s">
        <v>113</v>
      </c>
      <c r="E61" s="14"/>
      <c r="F61" s="15" t="s">
        <v>277</v>
      </c>
      <c r="G61" s="15">
        <v>390.6</v>
      </c>
      <c r="H61" s="16">
        <v>16</v>
      </c>
      <c r="I61" s="16">
        <f t="shared" si="0"/>
        <v>7499.52</v>
      </c>
      <c r="J61" s="17">
        <v>0</v>
      </c>
      <c r="K61" s="18">
        <f t="shared" si="3"/>
        <v>0</v>
      </c>
      <c r="L61" s="19" t="s">
        <v>18</v>
      </c>
      <c r="M61" s="76"/>
      <c r="N61" s="12"/>
    </row>
    <row r="62" spans="1:14" s="4" customFormat="1" ht="20.25" x14ac:dyDescent="0.25">
      <c r="A62" s="13">
        <v>53</v>
      </c>
      <c r="B62" s="5" t="s">
        <v>227</v>
      </c>
      <c r="C62" s="10" t="s">
        <v>200</v>
      </c>
      <c r="D62" s="10" t="s">
        <v>114</v>
      </c>
      <c r="E62" s="14"/>
      <c r="F62" s="15" t="s">
        <v>277</v>
      </c>
      <c r="G62" s="15">
        <v>1653</v>
      </c>
      <c r="H62" s="16">
        <v>8</v>
      </c>
      <c r="I62" s="16">
        <f t="shared" si="0"/>
        <v>15868.8</v>
      </c>
      <c r="J62" s="17">
        <v>0</v>
      </c>
      <c r="K62" s="18">
        <f t="shared" si="3"/>
        <v>0</v>
      </c>
      <c r="L62" s="19" t="s">
        <v>18</v>
      </c>
      <c r="M62" s="76"/>
      <c r="N62" s="12"/>
    </row>
    <row r="63" spans="1:14" s="4" customFormat="1" ht="93.75" x14ac:dyDescent="0.25">
      <c r="A63" s="13">
        <v>54</v>
      </c>
      <c r="B63" s="5">
        <v>1050912</v>
      </c>
      <c r="C63" s="10" t="s">
        <v>200</v>
      </c>
      <c r="D63" s="10" t="s">
        <v>115</v>
      </c>
      <c r="E63" s="14"/>
      <c r="F63" s="15" t="s">
        <v>279</v>
      </c>
      <c r="G63" s="15">
        <v>6.0999999999999999E-2</v>
      </c>
      <c r="H63" s="16">
        <v>205000</v>
      </c>
      <c r="I63" s="16">
        <f t="shared" si="0"/>
        <v>15006</v>
      </c>
      <c r="J63" s="17">
        <v>0</v>
      </c>
      <c r="K63" s="18">
        <f t="shared" si="3"/>
        <v>0</v>
      </c>
      <c r="L63" s="19" t="s">
        <v>18</v>
      </c>
      <c r="M63" s="76"/>
      <c r="N63" s="12"/>
    </row>
    <row r="64" spans="1:14" s="4" customFormat="1" ht="20.25" x14ac:dyDescent="0.25">
      <c r="A64" s="13">
        <v>55</v>
      </c>
      <c r="B64" s="5" t="s">
        <v>228</v>
      </c>
      <c r="C64" s="10" t="s">
        <v>200</v>
      </c>
      <c r="D64" s="10" t="s">
        <v>116</v>
      </c>
      <c r="E64" s="14"/>
      <c r="F64" s="15" t="s">
        <v>277</v>
      </c>
      <c r="G64" s="15">
        <v>29.849999999999998</v>
      </c>
      <c r="H64" s="16">
        <v>16</v>
      </c>
      <c r="I64" s="16">
        <f t="shared" si="0"/>
        <v>573.11999999999989</v>
      </c>
      <c r="J64" s="17">
        <v>0</v>
      </c>
      <c r="K64" s="18">
        <f t="shared" si="3"/>
        <v>0</v>
      </c>
      <c r="L64" s="19" t="s">
        <v>18</v>
      </c>
      <c r="M64" s="76"/>
      <c r="N64" s="12"/>
    </row>
    <row r="65" spans="1:14" s="4" customFormat="1" ht="37.5" x14ac:dyDescent="0.25">
      <c r="A65" s="13">
        <v>56</v>
      </c>
      <c r="B65" s="5">
        <v>1019574</v>
      </c>
      <c r="C65" s="10" t="s">
        <v>200</v>
      </c>
      <c r="D65" s="10" t="s">
        <v>117</v>
      </c>
      <c r="E65" s="14"/>
      <c r="F65" s="15" t="s">
        <v>29</v>
      </c>
      <c r="G65" s="15">
        <v>31</v>
      </c>
      <c r="H65" s="16">
        <v>560</v>
      </c>
      <c r="I65" s="16">
        <f t="shared" si="0"/>
        <v>20832</v>
      </c>
      <c r="J65" s="17">
        <v>0</v>
      </c>
      <c r="K65" s="18">
        <f t="shared" si="3"/>
        <v>0</v>
      </c>
      <c r="L65" s="19" t="s">
        <v>18</v>
      </c>
      <c r="M65" s="76"/>
      <c r="N65" s="12"/>
    </row>
    <row r="66" spans="1:14" s="4" customFormat="1" ht="20.25" x14ac:dyDescent="0.25">
      <c r="A66" s="13">
        <v>57</v>
      </c>
      <c r="B66" s="5" t="s">
        <v>229</v>
      </c>
      <c r="C66" s="10" t="s">
        <v>200</v>
      </c>
      <c r="D66" s="10" t="s">
        <v>118</v>
      </c>
      <c r="E66" s="14"/>
      <c r="F66" s="15" t="s">
        <v>29</v>
      </c>
      <c r="G66" s="15">
        <v>1</v>
      </c>
      <c r="H66" s="16">
        <v>640</v>
      </c>
      <c r="I66" s="16">
        <f t="shared" si="0"/>
        <v>768</v>
      </c>
      <c r="J66" s="17">
        <v>0</v>
      </c>
      <c r="K66" s="18">
        <f t="shared" si="3"/>
        <v>0</v>
      </c>
      <c r="L66" s="19" t="s">
        <v>18</v>
      </c>
      <c r="M66" s="76"/>
      <c r="N66" s="12"/>
    </row>
    <row r="67" spans="1:14" s="4" customFormat="1" ht="37.5" x14ac:dyDescent="0.25">
      <c r="A67" s="13">
        <v>58</v>
      </c>
      <c r="B67" s="5">
        <v>1010754</v>
      </c>
      <c r="C67" s="10" t="s">
        <v>200</v>
      </c>
      <c r="D67" s="10" t="s">
        <v>119</v>
      </c>
      <c r="E67" s="14"/>
      <c r="F67" s="15" t="s">
        <v>29</v>
      </c>
      <c r="G67" s="15">
        <v>1</v>
      </c>
      <c r="H67" s="16">
        <v>7500</v>
      </c>
      <c r="I67" s="16">
        <f t="shared" si="0"/>
        <v>9000</v>
      </c>
      <c r="J67" s="17">
        <v>0</v>
      </c>
      <c r="K67" s="18">
        <f t="shared" si="3"/>
        <v>0</v>
      </c>
      <c r="L67" s="19" t="s">
        <v>18</v>
      </c>
      <c r="M67" s="76"/>
      <c r="N67" s="12"/>
    </row>
    <row r="68" spans="1:14" s="4" customFormat="1" ht="37.5" x14ac:dyDescent="0.25">
      <c r="A68" s="13">
        <v>59</v>
      </c>
      <c r="B68" s="5">
        <v>1005937</v>
      </c>
      <c r="C68" s="10" t="s">
        <v>200</v>
      </c>
      <c r="D68" s="10" t="s">
        <v>120</v>
      </c>
      <c r="E68" s="14"/>
      <c r="F68" s="15" t="s">
        <v>29</v>
      </c>
      <c r="G68" s="15">
        <v>2</v>
      </c>
      <c r="H68" s="16">
        <v>2000</v>
      </c>
      <c r="I68" s="16">
        <f t="shared" si="0"/>
        <v>4800</v>
      </c>
      <c r="J68" s="17">
        <v>0</v>
      </c>
      <c r="K68" s="18">
        <f t="shared" si="3"/>
        <v>0</v>
      </c>
      <c r="L68" s="19" t="s">
        <v>18</v>
      </c>
      <c r="M68" s="76"/>
      <c r="N68" s="12"/>
    </row>
    <row r="69" spans="1:14" s="4" customFormat="1" ht="37.5" x14ac:dyDescent="0.25">
      <c r="A69" s="13">
        <v>60</v>
      </c>
      <c r="B69" s="5">
        <v>1017339</v>
      </c>
      <c r="C69" s="10" t="s">
        <v>200</v>
      </c>
      <c r="D69" s="10" t="s">
        <v>121</v>
      </c>
      <c r="E69" s="14"/>
      <c r="F69" s="15" t="s">
        <v>29</v>
      </c>
      <c r="G69" s="15">
        <v>2</v>
      </c>
      <c r="H69" s="16">
        <v>8100</v>
      </c>
      <c r="I69" s="16">
        <f t="shared" si="0"/>
        <v>19440</v>
      </c>
      <c r="J69" s="17">
        <v>0</v>
      </c>
      <c r="K69" s="18">
        <f t="shared" si="3"/>
        <v>0</v>
      </c>
      <c r="L69" s="19" t="s">
        <v>18</v>
      </c>
      <c r="M69" s="76"/>
      <c r="N69" s="12"/>
    </row>
    <row r="70" spans="1:14" s="4" customFormat="1" ht="20.25" x14ac:dyDescent="0.25">
      <c r="A70" s="13">
        <v>61</v>
      </c>
      <c r="B70" s="5" t="s">
        <v>230</v>
      </c>
      <c r="C70" s="10" t="s">
        <v>200</v>
      </c>
      <c r="D70" s="10" t="s">
        <v>122</v>
      </c>
      <c r="E70" s="14"/>
      <c r="F70" s="15" t="s">
        <v>29</v>
      </c>
      <c r="G70" s="15">
        <v>23</v>
      </c>
      <c r="H70" s="16">
        <v>51</v>
      </c>
      <c r="I70" s="16">
        <f t="shared" si="0"/>
        <v>1407.6</v>
      </c>
      <c r="J70" s="17">
        <v>0</v>
      </c>
      <c r="K70" s="18">
        <f t="shared" si="3"/>
        <v>0</v>
      </c>
      <c r="L70" s="19" t="s">
        <v>18</v>
      </c>
      <c r="M70" s="76"/>
      <c r="N70" s="12"/>
    </row>
    <row r="71" spans="1:14" s="4" customFormat="1" ht="37.5" x14ac:dyDescent="0.25">
      <c r="A71" s="13">
        <v>62</v>
      </c>
      <c r="B71" s="5" t="s">
        <v>231</v>
      </c>
      <c r="C71" s="10" t="s">
        <v>200</v>
      </c>
      <c r="D71" s="10" t="s">
        <v>123</v>
      </c>
      <c r="E71" s="14"/>
      <c r="F71" s="15" t="s">
        <v>29</v>
      </c>
      <c r="G71" s="15">
        <v>9</v>
      </c>
      <c r="H71" s="16">
        <v>1200</v>
      </c>
      <c r="I71" s="16">
        <f t="shared" si="0"/>
        <v>12960</v>
      </c>
      <c r="J71" s="17">
        <v>0</v>
      </c>
      <c r="K71" s="18">
        <f t="shared" si="3"/>
        <v>0</v>
      </c>
      <c r="L71" s="19" t="s">
        <v>18</v>
      </c>
      <c r="M71" s="76"/>
      <c r="N71" s="12"/>
    </row>
    <row r="72" spans="1:14" s="4" customFormat="1" ht="37.5" x14ac:dyDescent="0.25">
      <c r="A72" s="13">
        <v>63</v>
      </c>
      <c r="B72" s="5" t="s">
        <v>232</v>
      </c>
      <c r="C72" s="10" t="s">
        <v>200</v>
      </c>
      <c r="D72" s="10" t="s">
        <v>124</v>
      </c>
      <c r="E72" s="14"/>
      <c r="F72" s="15" t="s">
        <v>29</v>
      </c>
      <c r="G72" s="15">
        <v>3</v>
      </c>
      <c r="H72" s="16">
        <v>2400</v>
      </c>
      <c r="I72" s="16">
        <f t="shared" si="0"/>
        <v>8640</v>
      </c>
      <c r="J72" s="17">
        <v>0</v>
      </c>
      <c r="K72" s="18">
        <f t="shared" si="3"/>
        <v>0</v>
      </c>
      <c r="L72" s="19" t="s">
        <v>18</v>
      </c>
      <c r="M72" s="76"/>
      <c r="N72" s="12"/>
    </row>
    <row r="73" spans="1:14" s="4" customFormat="1" ht="20.25" x14ac:dyDescent="0.25">
      <c r="A73" s="13">
        <v>64</v>
      </c>
      <c r="B73" s="5" t="s">
        <v>233</v>
      </c>
      <c r="C73" s="10" t="s">
        <v>200</v>
      </c>
      <c r="D73" s="10" t="s">
        <v>125</v>
      </c>
      <c r="E73" s="14"/>
      <c r="F73" s="15" t="s">
        <v>29</v>
      </c>
      <c r="G73" s="15">
        <v>8</v>
      </c>
      <c r="H73" s="16">
        <v>1000</v>
      </c>
      <c r="I73" s="16">
        <f t="shared" si="0"/>
        <v>9600</v>
      </c>
      <c r="J73" s="17">
        <v>0</v>
      </c>
      <c r="K73" s="18">
        <f t="shared" si="3"/>
        <v>0</v>
      </c>
      <c r="L73" s="19" t="s">
        <v>18</v>
      </c>
      <c r="M73" s="76"/>
      <c r="N73" s="12"/>
    </row>
    <row r="74" spans="1:14" s="4" customFormat="1" ht="37.5" x14ac:dyDescent="0.25">
      <c r="A74" s="13">
        <v>65</v>
      </c>
      <c r="B74" s="5" t="s">
        <v>234</v>
      </c>
      <c r="C74" s="10" t="s">
        <v>200</v>
      </c>
      <c r="D74" s="10" t="s">
        <v>126</v>
      </c>
      <c r="E74" s="14"/>
      <c r="F74" s="15" t="s">
        <v>29</v>
      </c>
      <c r="G74" s="15">
        <v>1</v>
      </c>
      <c r="H74" s="16">
        <v>4700</v>
      </c>
      <c r="I74" s="16">
        <f t="shared" si="0"/>
        <v>5640</v>
      </c>
      <c r="J74" s="17">
        <v>0</v>
      </c>
      <c r="K74" s="18">
        <f t="shared" ref="K74:K126" si="4">J74*G74*1.2</f>
        <v>0</v>
      </c>
      <c r="L74" s="19" t="s">
        <v>18</v>
      </c>
      <c r="M74" s="76"/>
      <c r="N74" s="12"/>
    </row>
    <row r="75" spans="1:14" s="4" customFormat="1" ht="37.5" x14ac:dyDescent="0.25">
      <c r="A75" s="13">
        <v>66</v>
      </c>
      <c r="B75" s="5">
        <v>1019662</v>
      </c>
      <c r="C75" s="10" t="s">
        <v>200</v>
      </c>
      <c r="D75" s="10" t="s">
        <v>127</v>
      </c>
      <c r="E75" s="14"/>
      <c r="F75" s="15" t="s">
        <v>277</v>
      </c>
      <c r="G75" s="15">
        <v>5</v>
      </c>
      <c r="H75" s="16">
        <v>2000</v>
      </c>
      <c r="I75" s="16">
        <f t="shared" si="0"/>
        <v>12000</v>
      </c>
      <c r="J75" s="17">
        <v>0</v>
      </c>
      <c r="K75" s="18">
        <f t="shared" si="4"/>
        <v>0</v>
      </c>
      <c r="L75" s="19" t="s">
        <v>18</v>
      </c>
      <c r="M75" s="76"/>
      <c r="N75" s="12"/>
    </row>
    <row r="76" spans="1:14" s="4" customFormat="1" ht="37.5" x14ac:dyDescent="0.25">
      <c r="A76" s="13">
        <v>67</v>
      </c>
      <c r="B76" s="5">
        <v>1019665</v>
      </c>
      <c r="C76" s="10" t="s">
        <v>200</v>
      </c>
      <c r="D76" s="10" t="s">
        <v>128</v>
      </c>
      <c r="E76" s="14"/>
      <c r="F76" s="15" t="s">
        <v>277</v>
      </c>
      <c r="G76" s="15">
        <v>3</v>
      </c>
      <c r="H76" s="16">
        <v>2800</v>
      </c>
      <c r="I76" s="16">
        <f t="shared" si="0"/>
        <v>10080</v>
      </c>
      <c r="J76" s="17">
        <v>0</v>
      </c>
      <c r="K76" s="18">
        <f t="shared" si="4"/>
        <v>0</v>
      </c>
      <c r="L76" s="19" t="s">
        <v>18</v>
      </c>
      <c r="M76" s="76"/>
      <c r="N76" s="12"/>
    </row>
    <row r="77" spans="1:14" s="4" customFormat="1" ht="20.25" x14ac:dyDescent="0.25">
      <c r="A77" s="13">
        <v>68</v>
      </c>
      <c r="B77" s="5" t="s">
        <v>235</v>
      </c>
      <c r="C77" s="10" t="s">
        <v>200</v>
      </c>
      <c r="D77" s="10" t="s">
        <v>129</v>
      </c>
      <c r="E77" s="14"/>
      <c r="F77" s="15" t="s">
        <v>29</v>
      </c>
      <c r="G77" s="15">
        <v>45</v>
      </c>
      <c r="H77" s="16">
        <v>51</v>
      </c>
      <c r="I77" s="16">
        <f t="shared" si="0"/>
        <v>2754</v>
      </c>
      <c r="J77" s="17">
        <v>0</v>
      </c>
      <c r="K77" s="18">
        <f t="shared" si="4"/>
        <v>0</v>
      </c>
      <c r="L77" s="19" t="s">
        <v>18</v>
      </c>
      <c r="M77" s="76"/>
      <c r="N77" s="12"/>
    </row>
    <row r="78" spans="1:14" s="4" customFormat="1" ht="20.25" x14ac:dyDescent="0.25">
      <c r="A78" s="13">
        <v>69</v>
      </c>
      <c r="B78" s="5" t="s">
        <v>236</v>
      </c>
      <c r="C78" s="10" t="s">
        <v>200</v>
      </c>
      <c r="D78" s="10" t="s">
        <v>130</v>
      </c>
      <c r="E78" s="14"/>
      <c r="F78" s="15" t="s">
        <v>29</v>
      </c>
      <c r="G78" s="15">
        <v>33</v>
      </c>
      <c r="H78" s="16">
        <v>150</v>
      </c>
      <c r="I78" s="16">
        <f t="shared" si="0"/>
        <v>5940</v>
      </c>
      <c r="J78" s="17">
        <v>0</v>
      </c>
      <c r="K78" s="18">
        <f t="shared" si="4"/>
        <v>0</v>
      </c>
      <c r="L78" s="19" t="s">
        <v>18</v>
      </c>
      <c r="M78" s="76"/>
      <c r="N78" s="12"/>
    </row>
    <row r="79" spans="1:14" s="4" customFormat="1" ht="37.5" x14ac:dyDescent="0.25">
      <c r="A79" s="13">
        <v>70</v>
      </c>
      <c r="B79" s="5">
        <v>1096106</v>
      </c>
      <c r="C79" s="10" t="s">
        <v>200</v>
      </c>
      <c r="D79" s="10" t="s">
        <v>131</v>
      </c>
      <c r="E79" s="14"/>
      <c r="F79" s="15" t="s">
        <v>29</v>
      </c>
      <c r="G79" s="15">
        <v>1</v>
      </c>
      <c r="H79" s="16">
        <v>9200</v>
      </c>
      <c r="I79" s="16">
        <f t="shared" si="0"/>
        <v>11040</v>
      </c>
      <c r="J79" s="17">
        <v>0</v>
      </c>
      <c r="K79" s="18">
        <f t="shared" si="4"/>
        <v>0</v>
      </c>
      <c r="L79" s="19" t="s">
        <v>18</v>
      </c>
      <c r="M79" s="76"/>
      <c r="N79" s="12"/>
    </row>
    <row r="80" spans="1:14" s="4" customFormat="1" ht="20.25" x14ac:dyDescent="0.25">
      <c r="A80" s="13">
        <v>71</v>
      </c>
      <c r="B80" s="5">
        <v>3003631</v>
      </c>
      <c r="C80" s="10" t="s">
        <v>200</v>
      </c>
      <c r="D80" s="10" t="s">
        <v>132</v>
      </c>
      <c r="E80" s="14"/>
      <c r="F80" s="15" t="s">
        <v>277</v>
      </c>
      <c r="G80" s="15">
        <v>3999.9999999999995</v>
      </c>
      <c r="H80" s="16">
        <v>3</v>
      </c>
      <c r="I80" s="16">
        <f t="shared" si="0"/>
        <v>14399.999999999996</v>
      </c>
      <c r="J80" s="17">
        <v>0</v>
      </c>
      <c r="K80" s="18">
        <f t="shared" si="4"/>
        <v>0</v>
      </c>
      <c r="L80" s="19" t="s">
        <v>18</v>
      </c>
      <c r="M80" s="76"/>
      <c r="N80" s="12"/>
    </row>
    <row r="81" spans="1:14" s="4" customFormat="1" ht="37.5" x14ac:dyDescent="0.25">
      <c r="A81" s="13">
        <v>72</v>
      </c>
      <c r="B81" s="5">
        <v>1017123</v>
      </c>
      <c r="C81" s="10" t="s">
        <v>200</v>
      </c>
      <c r="D81" s="10" t="s">
        <v>133</v>
      </c>
      <c r="E81" s="14"/>
      <c r="F81" s="15" t="s">
        <v>29</v>
      </c>
      <c r="G81" s="15">
        <v>8</v>
      </c>
      <c r="H81" s="16">
        <v>760</v>
      </c>
      <c r="I81" s="16">
        <f t="shared" si="0"/>
        <v>7296</v>
      </c>
      <c r="J81" s="17">
        <v>0</v>
      </c>
      <c r="K81" s="18">
        <f t="shared" si="4"/>
        <v>0</v>
      </c>
      <c r="L81" s="19" t="s">
        <v>18</v>
      </c>
      <c r="M81" s="76"/>
      <c r="N81" s="12"/>
    </row>
    <row r="82" spans="1:14" s="4" customFormat="1" ht="20.25" x14ac:dyDescent="0.25">
      <c r="A82" s="13">
        <v>73</v>
      </c>
      <c r="B82" s="5" t="s">
        <v>237</v>
      </c>
      <c r="C82" s="10" t="s">
        <v>200</v>
      </c>
      <c r="D82" s="10" t="s">
        <v>134</v>
      </c>
      <c r="E82" s="14"/>
      <c r="F82" s="15" t="s">
        <v>29</v>
      </c>
      <c r="G82" s="15">
        <v>1</v>
      </c>
      <c r="H82" s="16">
        <v>1100</v>
      </c>
      <c r="I82" s="16">
        <f t="shared" si="0"/>
        <v>1320</v>
      </c>
      <c r="J82" s="17">
        <v>0</v>
      </c>
      <c r="K82" s="18">
        <f t="shared" si="4"/>
        <v>0</v>
      </c>
      <c r="L82" s="19" t="s">
        <v>18</v>
      </c>
      <c r="M82" s="76"/>
      <c r="N82" s="12"/>
    </row>
    <row r="83" spans="1:14" s="4" customFormat="1" ht="37.5" x14ac:dyDescent="0.25">
      <c r="A83" s="13">
        <v>74</v>
      </c>
      <c r="B83" s="5" t="s">
        <v>238</v>
      </c>
      <c r="C83" s="10" t="s">
        <v>200</v>
      </c>
      <c r="D83" s="10" t="s">
        <v>135</v>
      </c>
      <c r="E83" s="14"/>
      <c r="F83" s="15" t="s">
        <v>29</v>
      </c>
      <c r="G83" s="15">
        <v>3</v>
      </c>
      <c r="H83" s="16">
        <v>2500</v>
      </c>
      <c r="I83" s="16">
        <f t="shared" si="0"/>
        <v>9000</v>
      </c>
      <c r="J83" s="17">
        <v>0</v>
      </c>
      <c r="K83" s="18">
        <f t="shared" si="4"/>
        <v>0</v>
      </c>
      <c r="L83" s="19" t="s">
        <v>18</v>
      </c>
      <c r="M83" s="76"/>
      <c r="N83" s="12"/>
    </row>
    <row r="84" spans="1:14" s="4" customFormat="1" ht="56.25" x14ac:dyDescent="0.25">
      <c r="A84" s="13">
        <v>75</v>
      </c>
      <c r="B84" s="5">
        <v>1004775</v>
      </c>
      <c r="C84" s="10" t="s">
        <v>200</v>
      </c>
      <c r="D84" s="10" t="s">
        <v>136</v>
      </c>
      <c r="E84" s="14"/>
      <c r="F84" s="15" t="s">
        <v>29</v>
      </c>
      <c r="G84" s="15">
        <v>3</v>
      </c>
      <c r="H84" s="16">
        <v>3000</v>
      </c>
      <c r="I84" s="16">
        <f t="shared" si="0"/>
        <v>10800</v>
      </c>
      <c r="J84" s="17">
        <v>0</v>
      </c>
      <c r="K84" s="18">
        <f t="shared" si="4"/>
        <v>0</v>
      </c>
      <c r="L84" s="19" t="s">
        <v>18</v>
      </c>
      <c r="M84" s="76"/>
      <c r="N84" s="12"/>
    </row>
    <row r="85" spans="1:14" s="4" customFormat="1" ht="56.25" x14ac:dyDescent="0.25">
      <c r="A85" s="13">
        <v>76</v>
      </c>
      <c r="B85" s="5" t="s">
        <v>239</v>
      </c>
      <c r="C85" s="10" t="s">
        <v>200</v>
      </c>
      <c r="D85" s="10" t="s">
        <v>137</v>
      </c>
      <c r="E85" s="14"/>
      <c r="F85" s="15" t="s">
        <v>29</v>
      </c>
      <c r="G85" s="15">
        <v>3</v>
      </c>
      <c r="H85" s="16">
        <v>2400</v>
      </c>
      <c r="I85" s="16">
        <f t="shared" si="0"/>
        <v>8640</v>
      </c>
      <c r="J85" s="17">
        <v>0</v>
      </c>
      <c r="K85" s="18">
        <f t="shared" si="4"/>
        <v>0</v>
      </c>
      <c r="L85" s="19" t="s">
        <v>18</v>
      </c>
      <c r="M85" s="76"/>
      <c r="N85" s="12"/>
    </row>
    <row r="86" spans="1:14" s="4" customFormat="1" ht="20.25" x14ac:dyDescent="0.25">
      <c r="A86" s="13">
        <v>77</v>
      </c>
      <c r="B86" s="5" t="s">
        <v>240</v>
      </c>
      <c r="C86" s="10" t="s">
        <v>200</v>
      </c>
      <c r="D86" s="10" t="s">
        <v>138</v>
      </c>
      <c r="E86" s="14"/>
      <c r="F86" s="15" t="s">
        <v>29</v>
      </c>
      <c r="G86" s="15">
        <v>4</v>
      </c>
      <c r="H86" s="16">
        <v>1900</v>
      </c>
      <c r="I86" s="16">
        <f t="shared" si="0"/>
        <v>9120</v>
      </c>
      <c r="J86" s="17">
        <v>0</v>
      </c>
      <c r="K86" s="18">
        <f t="shared" si="4"/>
        <v>0</v>
      </c>
      <c r="L86" s="19" t="s">
        <v>18</v>
      </c>
      <c r="M86" s="76"/>
      <c r="N86" s="12"/>
    </row>
    <row r="87" spans="1:14" s="4" customFormat="1" ht="20.25" x14ac:dyDescent="0.25">
      <c r="A87" s="13">
        <v>78</v>
      </c>
      <c r="B87" s="5" t="s">
        <v>241</v>
      </c>
      <c r="C87" s="10" t="s">
        <v>200</v>
      </c>
      <c r="D87" s="10" t="s">
        <v>139</v>
      </c>
      <c r="E87" s="14"/>
      <c r="F87" s="15" t="s">
        <v>29</v>
      </c>
      <c r="G87" s="15">
        <v>2</v>
      </c>
      <c r="H87" s="16">
        <v>3900</v>
      </c>
      <c r="I87" s="16">
        <f t="shared" si="0"/>
        <v>9360</v>
      </c>
      <c r="J87" s="17">
        <v>0</v>
      </c>
      <c r="K87" s="18">
        <f t="shared" si="4"/>
        <v>0</v>
      </c>
      <c r="L87" s="19" t="s">
        <v>18</v>
      </c>
      <c r="M87" s="76"/>
      <c r="N87" s="12"/>
    </row>
    <row r="88" spans="1:14" s="4" customFormat="1" ht="37.5" x14ac:dyDescent="0.25">
      <c r="A88" s="13">
        <v>79</v>
      </c>
      <c r="B88" s="5">
        <v>1000446</v>
      </c>
      <c r="C88" s="10" t="s">
        <v>200</v>
      </c>
      <c r="D88" s="10" t="s">
        <v>140</v>
      </c>
      <c r="E88" s="14"/>
      <c r="F88" s="15" t="s">
        <v>29</v>
      </c>
      <c r="G88" s="15">
        <v>3</v>
      </c>
      <c r="H88" s="16">
        <v>3000</v>
      </c>
      <c r="I88" s="16">
        <f t="shared" si="0"/>
        <v>10800</v>
      </c>
      <c r="J88" s="17">
        <v>0</v>
      </c>
      <c r="K88" s="18">
        <f t="shared" si="4"/>
        <v>0</v>
      </c>
      <c r="L88" s="19" t="s">
        <v>18</v>
      </c>
      <c r="M88" s="76"/>
      <c r="N88" s="12"/>
    </row>
    <row r="89" spans="1:14" s="4" customFormat="1" ht="20.25" x14ac:dyDescent="0.25">
      <c r="A89" s="13">
        <v>80</v>
      </c>
      <c r="B89" s="5">
        <v>1000255</v>
      </c>
      <c r="C89" s="10" t="s">
        <v>200</v>
      </c>
      <c r="D89" s="10" t="s">
        <v>141</v>
      </c>
      <c r="E89" s="14"/>
      <c r="F89" s="15" t="s">
        <v>29</v>
      </c>
      <c r="G89" s="15">
        <v>15</v>
      </c>
      <c r="H89" s="16">
        <v>1800</v>
      </c>
      <c r="I89" s="16">
        <f t="shared" si="0"/>
        <v>32400</v>
      </c>
      <c r="J89" s="17">
        <v>0</v>
      </c>
      <c r="K89" s="18">
        <f t="shared" si="4"/>
        <v>0</v>
      </c>
      <c r="L89" s="19" t="s">
        <v>18</v>
      </c>
      <c r="M89" s="76"/>
      <c r="N89" s="12"/>
    </row>
    <row r="90" spans="1:14" s="4" customFormat="1" ht="37.5" x14ac:dyDescent="0.25">
      <c r="A90" s="13">
        <v>81</v>
      </c>
      <c r="B90" s="5">
        <v>1021080</v>
      </c>
      <c r="C90" s="10" t="s">
        <v>200</v>
      </c>
      <c r="D90" s="10" t="s">
        <v>142</v>
      </c>
      <c r="E90" s="14"/>
      <c r="F90" s="15" t="s">
        <v>29</v>
      </c>
      <c r="G90" s="15">
        <v>1</v>
      </c>
      <c r="H90" s="16">
        <v>7500</v>
      </c>
      <c r="I90" s="16">
        <f t="shared" si="0"/>
        <v>9000</v>
      </c>
      <c r="J90" s="17">
        <v>0</v>
      </c>
      <c r="K90" s="18">
        <f t="shared" si="4"/>
        <v>0</v>
      </c>
      <c r="L90" s="19" t="s">
        <v>18</v>
      </c>
      <c r="M90" s="76"/>
      <c r="N90" s="12"/>
    </row>
    <row r="91" spans="1:14" s="4" customFormat="1" ht="37.5" x14ac:dyDescent="0.25">
      <c r="A91" s="13">
        <v>82</v>
      </c>
      <c r="B91" s="5" t="s">
        <v>242</v>
      </c>
      <c r="C91" s="10" t="s">
        <v>200</v>
      </c>
      <c r="D91" s="10" t="s">
        <v>143</v>
      </c>
      <c r="E91" s="14"/>
      <c r="F91" s="15" t="s">
        <v>29</v>
      </c>
      <c r="G91" s="15">
        <v>1</v>
      </c>
      <c r="H91" s="16">
        <v>36</v>
      </c>
      <c r="I91" s="16">
        <f t="shared" si="0"/>
        <v>43.199999999999996</v>
      </c>
      <c r="J91" s="17">
        <v>0</v>
      </c>
      <c r="K91" s="18">
        <f t="shared" si="4"/>
        <v>0</v>
      </c>
      <c r="L91" s="19" t="s">
        <v>18</v>
      </c>
      <c r="M91" s="76"/>
      <c r="N91" s="12"/>
    </row>
    <row r="92" spans="1:14" s="4" customFormat="1" ht="37.5" x14ac:dyDescent="0.25">
      <c r="A92" s="13">
        <v>83</v>
      </c>
      <c r="B92" s="5" t="s">
        <v>243</v>
      </c>
      <c r="C92" s="10" t="s">
        <v>200</v>
      </c>
      <c r="D92" s="10" t="s">
        <v>144</v>
      </c>
      <c r="E92" s="14"/>
      <c r="F92" s="15" t="s">
        <v>29</v>
      </c>
      <c r="G92" s="15">
        <v>1</v>
      </c>
      <c r="H92" s="16">
        <v>36</v>
      </c>
      <c r="I92" s="16">
        <f t="shared" si="0"/>
        <v>43.199999999999996</v>
      </c>
      <c r="J92" s="17">
        <v>0</v>
      </c>
      <c r="K92" s="18">
        <f t="shared" si="4"/>
        <v>0</v>
      </c>
      <c r="L92" s="19" t="s">
        <v>18</v>
      </c>
      <c r="M92" s="76"/>
      <c r="N92" s="12"/>
    </row>
    <row r="93" spans="1:14" s="4" customFormat="1" ht="37.5" x14ac:dyDescent="0.25">
      <c r="A93" s="13">
        <v>84</v>
      </c>
      <c r="B93" s="5" t="s">
        <v>244</v>
      </c>
      <c r="C93" s="10" t="s">
        <v>200</v>
      </c>
      <c r="D93" s="10" t="s">
        <v>145</v>
      </c>
      <c r="E93" s="14"/>
      <c r="F93" s="15" t="s">
        <v>29</v>
      </c>
      <c r="G93" s="15">
        <v>312</v>
      </c>
      <c r="H93" s="16">
        <v>9</v>
      </c>
      <c r="I93" s="16">
        <f t="shared" si="0"/>
        <v>3369.5999999999995</v>
      </c>
      <c r="J93" s="17">
        <v>0</v>
      </c>
      <c r="K93" s="18">
        <f t="shared" si="4"/>
        <v>0</v>
      </c>
      <c r="L93" s="19" t="s">
        <v>18</v>
      </c>
      <c r="M93" s="76"/>
      <c r="N93" s="12"/>
    </row>
    <row r="94" spans="1:14" s="4" customFormat="1" ht="37.5" x14ac:dyDescent="0.25">
      <c r="A94" s="13">
        <v>85</v>
      </c>
      <c r="B94" s="5" t="s">
        <v>245</v>
      </c>
      <c r="C94" s="10" t="s">
        <v>200</v>
      </c>
      <c r="D94" s="10" t="s">
        <v>146</v>
      </c>
      <c r="E94" s="14"/>
      <c r="F94" s="15" t="s">
        <v>29</v>
      </c>
      <c r="G94" s="15">
        <v>48</v>
      </c>
      <c r="H94" s="16">
        <v>16</v>
      </c>
      <c r="I94" s="16">
        <f t="shared" si="0"/>
        <v>921.59999999999991</v>
      </c>
      <c r="J94" s="17">
        <v>0</v>
      </c>
      <c r="K94" s="18">
        <f t="shared" si="4"/>
        <v>0</v>
      </c>
      <c r="L94" s="19" t="s">
        <v>18</v>
      </c>
      <c r="M94" s="76"/>
      <c r="N94" s="12"/>
    </row>
    <row r="95" spans="1:14" s="4" customFormat="1" ht="37.5" x14ac:dyDescent="0.25">
      <c r="A95" s="13">
        <v>86</v>
      </c>
      <c r="B95" s="5" t="s">
        <v>246</v>
      </c>
      <c r="C95" s="10" t="s">
        <v>200</v>
      </c>
      <c r="D95" s="10" t="s">
        <v>147</v>
      </c>
      <c r="E95" s="14"/>
      <c r="F95" s="15" t="s">
        <v>29</v>
      </c>
      <c r="G95" s="15">
        <v>1</v>
      </c>
      <c r="H95" s="16">
        <v>7900</v>
      </c>
      <c r="I95" s="16">
        <f t="shared" si="0"/>
        <v>9480</v>
      </c>
      <c r="J95" s="17">
        <v>0</v>
      </c>
      <c r="K95" s="18">
        <f t="shared" si="4"/>
        <v>0</v>
      </c>
      <c r="L95" s="19" t="s">
        <v>18</v>
      </c>
      <c r="M95" s="76"/>
      <c r="N95" s="12"/>
    </row>
    <row r="96" spans="1:14" s="4" customFormat="1" ht="20.25" x14ac:dyDescent="0.25">
      <c r="A96" s="13">
        <v>87</v>
      </c>
      <c r="B96" s="5">
        <v>1090799</v>
      </c>
      <c r="C96" s="10" t="s">
        <v>200</v>
      </c>
      <c r="D96" s="10" t="s">
        <v>148</v>
      </c>
      <c r="E96" s="14"/>
      <c r="F96" s="15" t="s">
        <v>29</v>
      </c>
      <c r="G96" s="15">
        <v>1</v>
      </c>
      <c r="H96" s="16">
        <v>1100</v>
      </c>
      <c r="I96" s="16">
        <f t="shared" si="0"/>
        <v>1320</v>
      </c>
      <c r="J96" s="17">
        <v>0</v>
      </c>
      <c r="K96" s="18">
        <f t="shared" si="4"/>
        <v>0</v>
      </c>
      <c r="L96" s="19" t="s">
        <v>18</v>
      </c>
      <c r="M96" s="76"/>
      <c r="N96" s="12"/>
    </row>
    <row r="97" spans="1:14" s="4" customFormat="1" ht="37.5" x14ac:dyDescent="0.25">
      <c r="A97" s="13">
        <v>88</v>
      </c>
      <c r="B97" s="5">
        <v>1001470</v>
      </c>
      <c r="C97" s="10" t="s">
        <v>200</v>
      </c>
      <c r="D97" s="10" t="s">
        <v>150</v>
      </c>
      <c r="E97" s="14"/>
      <c r="F97" s="15" t="s">
        <v>29</v>
      </c>
      <c r="G97" s="15">
        <v>5</v>
      </c>
      <c r="H97" s="16">
        <v>2700</v>
      </c>
      <c r="I97" s="16">
        <f t="shared" si="0"/>
        <v>16200</v>
      </c>
      <c r="J97" s="17">
        <v>0</v>
      </c>
      <c r="K97" s="18">
        <f t="shared" si="4"/>
        <v>0</v>
      </c>
      <c r="L97" s="19" t="s">
        <v>18</v>
      </c>
      <c r="M97" s="76"/>
      <c r="N97" s="12"/>
    </row>
    <row r="98" spans="1:14" s="4" customFormat="1" ht="20.25" x14ac:dyDescent="0.25">
      <c r="A98" s="13">
        <v>89</v>
      </c>
      <c r="B98" s="5">
        <v>1017656</v>
      </c>
      <c r="C98" s="10" t="s">
        <v>200</v>
      </c>
      <c r="D98" s="10" t="s">
        <v>151</v>
      </c>
      <c r="E98" s="14"/>
      <c r="F98" s="15" t="s">
        <v>29</v>
      </c>
      <c r="G98" s="15">
        <v>1</v>
      </c>
      <c r="H98" s="16">
        <v>8700</v>
      </c>
      <c r="I98" s="16">
        <f t="shared" si="0"/>
        <v>10440</v>
      </c>
      <c r="J98" s="17">
        <v>0</v>
      </c>
      <c r="K98" s="18">
        <f t="shared" si="4"/>
        <v>0</v>
      </c>
      <c r="L98" s="19" t="s">
        <v>18</v>
      </c>
      <c r="M98" s="76"/>
      <c r="N98" s="12"/>
    </row>
    <row r="99" spans="1:14" s="4" customFormat="1" ht="20.25" x14ac:dyDescent="0.25">
      <c r="A99" s="13">
        <v>90</v>
      </c>
      <c r="B99" s="5">
        <v>1004980</v>
      </c>
      <c r="C99" s="10" t="s">
        <v>200</v>
      </c>
      <c r="D99" s="10" t="s">
        <v>152</v>
      </c>
      <c r="E99" s="14"/>
      <c r="F99" s="15" t="s">
        <v>29</v>
      </c>
      <c r="G99" s="15">
        <v>4</v>
      </c>
      <c r="H99" s="16">
        <v>7300</v>
      </c>
      <c r="I99" s="16">
        <f t="shared" si="0"/>
        <v>35040</v>
      </c>
      <c r="J99" s="17">
        <v>0</v>
      </c>
      <c r="K99" s="18">
        <f t="shared" si="4"/>
        <v>0</v>
      </c>
      <c r="L99" s="19" t="s">
        <v>18</v>
      </c>
      <c r="M99" s="76"/>
      <c r="N99" s="12"/>
    </row>
    <row r="100" spans="1:14" s="4" customFormat="1" ht="20.25" x14ac:dyDescent="0.25">
      <c r="A100" s="13">
        <v>91</v>
      </c>
      <c r="B100" s="5">
        <v>1004981</v>
      </c>
      <c r="C100" s="10" t="s">
        <v>200</v>
      </c>
      <c r="D100" s="10" t="s">
        <v>153</v>
      </c>
      <c r="E100" s="14"/>
      <c r="F100" s="15" t="s">
        <v>29</v>
      </c>
      <c r="G100" s="15">
        <v>4</v>
      </c>
      <c r="H100" s="16">
        <v>5100</v>
      </c>
      <c r="I100" s="16">
        <f t="shared" si="0"/>
        <v>24480</v>
      </c>
      <c r="J100" s="17">
        <v>0</v>
      </c>
      <c r="K100" s="18">
        <f t="shared" si="4"/>
        <v>0</v>
      </c>
      <c r="L100" s="19" t="s">
        <v>18</v>
      </c>
      <c r="M100" s="76"/>
      <c r="N100" s="12"/>
    </row>
    <row r="101" spans="1:14" s="4" customFormat="1" ht="20.25" x14ac:dyDescent="0.25">
      <c r="A101" s="13">
        <v>92</v>
      </c>
      <c r="B101" s="5">
        <v>1010763</v>
      </c>
      <c r="C101" s="10" t="s">
        <v>200</v>
      </c>
      <c r="D101" s="10" t="s">
        <v>154</v>
      </c>
      <c r="E101" s="14"/>
      <c r="F101" s="15" t="s">
        <v>29</v>
      </c>
      <c r="G101" s="15">
        <v>56</v>
      </c>
      <c r="H101" s="16">
        <v>160</v>
      </c>
      <c r="I101" s="16">
        <f t="shared" si="0"/>
        <v>10752</v>
      </c>
      <c r="J101" s="17">
        <v>0</v>
      </c>
      <c r="K101" s="18">
        <f t="shared" si="4"/>
        <v>0</v>
      </c>
      <c r="L101" s="19" t="s">
        <v>18</v>
      </c>
      <c r="M101" s="76"/>
      <c r="N101" s="12"/>
    </row>
    <row r="102" spans="1:14" s="4" customFormat="1" ht="37.5" x14ac:dyDescent="0.25">
      <c r="A102" s="13">
        <v>93</v>
      </c>
      <c r="B102" s="5">
        <v>1025832</v>
      </c>
      <c r="C102" s="10" t="s">
        <v>200</v>
      </c>
      <c r="D102" s="10" t="s">
        <v>155</v>
      </c>
      <c r="E102" s="14"/>
      <c r="F102" s="15" t="s">
        <v>29</v>
      </c>
      <c r="G102" s="15">
        <v>8</v>
      </c>
      <c r="H102" s="16">
        <v>3200</v>
      </c>
      <c r="I102" s="16">
        <f t="shared" si="0"/>
        <v>30720</v>
      </c>
      <c r="J102" s="17">
        <v>0</v>
      </c>
      <c r="K102" s="18">
        <f t="shared" si="4"/>
        <v>0</v>
      </c>
      <c r="L102" s="19" t="s">
        <v>18</v>
      </c>
      <c r="M102" s="76"/>
      <c r="N102" s="12"/>
    </row>
    <row r="103" spans="1:14" s="4" customFormat="1" ht="20.25" x14ac:dyDescent="0.25">
      <c r="A103" s="13">
        <v>94</v>
      </c>
      <c r="B103" s="5" t="s">
        <v>247</v>
      </c>
      <c r="C103" s="10" t="s">
        <v>200</v>
      </c>
      <c r="D103" s="10" t="s">
        <v>156</v>
      </c>
      <c r="E103" s="14"/>
      <c r="F103" s="15" t="s">
        <v>29</v>
      </c>
      <c r="G103" s="15">
        <v>515</v>
      </c>
      <c r="H103" s="16">
        <v>13</v>
      </c>
      <c r="I103" s="16">
        <f t="shared" si="0"/>
        <v>8034</v>
      </c>
      <c r="J103" s="17">
        <v>0</v>
      </c>
      <c r="K103" s="18">
        <f t="shared" si="4"/>
        <v>0</v>
      </c>
      <c r="L103" s="19" t="s">
        <v>18</v>
      </c>
      <c r="M103" s="76"/>
      <c r="N103" s="12"/>
    </row>
    <row r="104" spans="1:14" s="4" customFormat="1" ht="20.25" x14ac:dyDescent="0.25">
      <c r="A104" s="13">
        <v>95</v>
      </c>
      <c r="B104" s="5" t="s">
        <v>248</v>
      </c>
      <c r="C104" s="10" t="s">
        <v>200</v>
      </c>
      <c r="D104" s="10" t="s">
        <v>157</v>
      </c>
      <c r="E104" s="14"/>
      <c r="F104" s="15" t="s">
        <v>29</v>
      </c>
      <c r="G104" s="15">
        <v>413.00000000000006</v>
      </c>
      <c r="H104" s="16">
        <v>18</v>
      </c>
      <c r="I104" s="16">
        <f t="shared" si="0"/>
        <v>8920.8000000000011</v>
      </c>
      <c r="J104" s="17">
        <v>0</v>
      </c>
      <c r="K104" s="18">
        <f t="shared" si="4"/>
        <v>0</v>
      </c>
      <c r="L104" s="19" t="s">
        <v>18</v>
      </c>
      <c r="M104" s="76"/>
      <c r="N104" s="12"/>
    </row>
    <row r="105" spans="1:14" s="4" customFormat="1" ht="37.5" x14ac:dyDescent="0.25">
      <c r="A105" s="13">
        <v>96</v>
      </c>
      <c r="B105" s="5" t="s">
        <v>249</v>
      </c>
      <c r="C105" s="10" t="s">
        <v>200</v>
      </c>
      <c r="D105" s="10" t="s">
        <v>158</v>
      </c>
      <c r="E105" s="14"/>
      <c r="F105" s="15" t="s">
        <v>29</v>
      </c>
      <c r="G105" s="15">
        <v>10</v>
      </c>
      <c r="H105" s="16">
        <v>940</v>
      </c>
      <c r="I105" s="16">
        <f t="shared" si="0"/>
        <v>11280</v>
      </c>
      <c r="J105" s="17">
        <v>0</v>
      </c>
      <c r="K105" s="18">
        <f t="shared" si="4"/>
        <v>0</v>
      </c>
      <c r="L105" s="19" t="s">
        <v>18</v>
      </c>
      <c r="M105" s="76"/>
      <c r="N105" s="12"/>
    </row>
    <row r="106" spans="1:14" s="4" customFormat="1" ht="37.5" x14ac:dyDescent="0.25">
      <c r="A106" s="13">
        <v>97</v>
      </c>
      <c r="B106" s="5" t="s">
        <v>250</v>
      </c>
      <c r="C106" s="10" t="s">
        <v>200</v>
      </c>
      <c r="D106" s="10" t="s">
        <v>159</v>
      </c>
      <c r="E106" s="14"/>
      <c r="F106" s="15" t="s">
        <v>29</v>
      </c>
      <c r="G106" s="15">
        <v>8</v>
      </c>
      <c r="H106" s="16">
        <v>1100</v>
      </c>
      <c r="I106" s="16">
        <f t="shared" si="0"/>
        <v>10560</v>
      </c>
      <c r="J106" s="17">
        <v>0</v>
      </c>
      <c r="K106" s="18">
        <f t="shared" si="4"/>
        <v>0</v>
      </c>
      <c r="L106" s="19" t="s">
        <v>18</v>
      </c>
      <c r="M106" s="76"/>
      <c r="N106" s="12"/>
    </row>
    <row r="107" spans="1:14" s="4" customFormat="1" ht="37.5" x14ac:dyDescent="0.25">
      <c r="A107" s="13">
        <v>98</v>
      </c>
      <c r="B107" s="5" t="s">
        <v>251</v>
      </c>
      <c r="C107" s="10" t="s">
        <v>200</v>
      </c>
      <c r="D107" s="10" t="s">
        <v>160</v>
      </c>
      <c r="E107" s="14"/>
      <c r="F107" s="15" t="s">
        <v>29</v>
      </c>
      <c r="G107" s="15">
        <v>4</v>
      </c>
      <c r="H107" s="16">
        <v>2900</v>
      </c>
      <c r="I107" s="16">
        <f t="shared" si="0"/>
        <v>13920</v>
      </c>
      <c r="J107" s="17">
        <v>0</v>
      </c>
      <c r="K107" s="18">
        <f t="shared" si="4"/>
        <v>0</v>
      </c>
      <c r="L107" s="19" t="s">
        <v>18</v>
      </c>
      <c r="M107" s="76"/>
      <c r="N107" s="12"/>
    </row>
    <row r="108" spans="1:14" s="4" customFormat="1" ht="37.5" x14ac:dyDescent="0.25">
      <c r="A108" s="13">
        <v>99</v>
      </c>
      <c r="B108" s="5">
        <v>1024653</v>
      </c>
      <c r="C108" s="10" t="s">
        <v>200</v>
      </c>
      <c r="D108" s="10" t="s">
        <v>161</v>
      </c>
      <c r="E108" s="14"/>
      <c r="F108" s="15" t="s">
        <v>29</v>
      </c>
      <c r="G108" s="15">
        <v>99.000000000000014</v>
      </c>
      <c r="H108" s="16">
        <v>71</v>
      </c>
      <c r="I108" s="16">
        <f t="shared" si="0"/>
        <v>8434.8000000000011</v>
      </c>
      <c r="J108" s="17">
        <v>0</v>
      </c>
      <c r="K108" s="18">
        <f t="shared" si="4"/>
        <v>0</v>
      </c>
      <c r="L108" s="19" t="s">
        <v>18</v>
      </c>
      <c r="M108" s="76"/>
      <c r="N108" s="12"/>
    </row>
    <row r="109" spans="1:14" s="4" customFormat="1" ht="20.25" x14ac:dyDescent="0.25">
      <c r="A109" s="13">
        <v>100</v>
      </c>
      <c r="B109" s="5" t="s">
        <v>252</v>
      </c>
      <c r="C109" s="10" t="s">
        <v>200</v>
      </c>
      <c r="D109" s="10" t="s">
        <v>162</v>
      </c>
      <c r="E109" s="14"/>
      <c r="F109" s="15" t="s">
        <v>29</v>
      </c>
      <c r="G109" s="15">
        <v>1</v>
      </c>
      <c r="H109" s="16">
        <v>3300</v>
      </c>
      <c r="I109" s="16">
        <f t="shared" si="0"/>
        <v>3960</v>
      </c>
      <c r="J109" s="17">
        <v>0</v>
      </c>
      <c r="K109" s="18">
        <f t="shared" si="4"/>
        <v>0</v>
      </c>
      <c r="L109" s="19" t="s">
        <v>18</v>
      </c>
      <c r="M109" s="76"/>
      <c r="N109" s="12"/>
    </row>
    <row r="110" spans="1:14" s="4" customFormat="1" ht="20.25" x14ac:dyDescent="0.25">
      <c r="A110" s="13">
        <v>101</v>
      </c>
      <c r="B110" s="5">
        <v>1028012</v>
      </c>
      <c r="C110" s="10" t="s">
        <v>200</v>
      </c>
      <c r="D110" s="10" t="s">
        <v>163</v>
      </c>
      <c r="E110" s="14"/>
      <c r="F110" s="15" t="s">
        <v>29</v>
      </c>
      <c r="G110" s="15">
        <v>8.5</v>
      </c>
      <c r="H110" s="16">
        <v>10</v>
      </c>
      <c r="I110" s="16">
        <f t="shared" si="0"/>
        <v>102</v>
      </c>
      <c r="J110" s="17">
        <v>0</v>
      </c>
      <c r="K110" s="18">
        <f t="shared" si="4"/>
        <v>0</v>
      </c>
      <c r="L110" s="19" t="s">
        <v>18</v>
      </c>
      <c r="M110" s="76"/>
      <c r="N110" s="12"/>
    </row>
    <row r="111" spans="1:14" s="4" customFormat="1" ht="37.5" x14ac:dyDescent="0.25">
      <c r="A111" s="13">
        <v>102</v>
      </c>
      <c r="B111" s="5" t="s">
        <v>253</v>
      </c>
      <c r="C111" s="10" t="s">
        <v>200</v>
      </c>
      <c r="D111" s="10" t="s">
        <v>164</v>
      </c>
      <c r="E111" s="14"/>
      <c r="F111" s="15" t="s">
        <v>29</v>
      </c>
      <c r="G111" s="15">
        <v>22</v>
      </c>
      <c r="H111" s="16">
        <v>490</v>
      </c>
      <c r="I111" s="16">
        <f t="shared" si="0"/>
        <v>12936</v>
      </c>
      <c r="J111" s="17">
        <v>0</v>
      </c>
      <c r="K111" s="18">
        <f t="shared" si="4"/>
        <v>0</v>
      </c>
      <c r="L111" s="19" t="s">
        <v>18</v>
      </c>
      <c r="M111" s="76"/>
      <c r="N111" s="12"/>
    </row>
    <row r="112" spans="1:14" s="4" customFormat="1" ht="56.25" x14ac:dyDescent="0.25">
      <c r="A112" s="13">
        <v>103</v>
      </c>
      <c r="B112" s="5">
        <v>1027346</v>
      </c>
      <c r="C112" s="10" t="s">
        <v>200</v>
      </c>
      <c r="D112" s="10" t="s">
        <v>165</v>
      </c>
      <c r="E112" s="14"/>
      <c r="F112" s="15" t="s">
        <v>277</v>
      </c>
      <c r="G112" s="15">
        <v>188.60000000000002</v>
      </c>
      <c r="H112" s="16">
        <v>81</v>
      </c>
      <c r="I112" s="16">
        <f t="shared" si="0"/>
        <v>18331.920000000002</v>
      </c>
      <c r="J112" s="17">
        <v>0</v>
      </c>
      <c r="K112" s="18">
        <f t="shared" si="4"/>
        <v>0</v>
      </c>
      <c r="L112" s="19" t="s">
        <v>18</v>
      </c>
      <c r="M112" s="76"/>
      <c r="N112" s="12"/>
    </row>
    <row r="113" spans="1:14" s="4" customFormat="1" ht="37.5" x14ac:dyDescent="0.25">
      <c r="A113" s="13">
        <v>104</v>
      </c>
      <c r="B113" s="5" t="s">
        <v>254</v>
      </c>
      <c r="C113" s="10" t="s">
        <v>200</v>
      </c>
      <c r="D113" s="10" t="s">
        <v>166</v>
      </c>
      <c r="E113" s="14"/>
      <c r="F113" s="15" t="s">
        <v>29</v>
      </c>
      <c r="G113" s="15">
        <v>4</v>
      </c>
      <c r="H113" s="16">
        <v>1400</v>
      </c>
      <c r="I113" s="16">
        <f t="shared" si="0"/>
        <v>6720</v>
      </c>
      <c r="J113" s="17">
        <v>0</v>
      </c>
      <c r="K113" s="18">
        <f t="shared" si="4"/>
        <v>0</v>
      </c>
      <c r="L113" s="19" t="s">
        <v>18</v>
      </c>
      <c r="M113" s="76"/>
      <c r="N113" s="12"/>
    </row>
    <row r="114" spans="1:14" s="4" customFormat="1" ht="20.25" x14ac:dyDescent="0.25">
      <c r="A114" s="13">
        <v>105</v>
      </c>
      <c r="B114" s="5" t="s">
        <v>255</v>
      </c>
      <c r="C114" s="10" t="s">
        <v>200</v>
      </c>
      <c r="D114" s="10" t="s">
        <v>167</v>
      </c>
      <c r="E114" s="14"/>
      <c r="F114" s="15" t="s">
        <v>29</v>
      </c>
      <c r="G114" s="15">
        <v>3</v>
      </c>
      <c r="H114" s="16">
        <v>1700</v>
      </c>
      <c r="I114" s="16">
        <f t="shared" si="0"/>
        <v>6120</v>
      </c>
      <c r="J114" s="17">
        <v>0</v>
      </c>
      <c r="K114" s="18">
        <f t="shared" si="4"/>
        <v>0</v>
      </c>
      <c r="L114" s="19" t="s">
        <v>18</v>
      </c>
      <c r="M114" s="76"/>
      <c r="N114" s="12"/>
    </row>
    <row r="115" spans="1:14" s="4" customFormat="1" ht="20.25" x14ac:dyDescent="0.25">
      <c r="A115" s="13">
        <v>106</v>
      </c>
      <c r="B115" s="5" t="s">
        <v>256</v>
      </c>
      <c r="C115" s="10" t="s">
        <v>200</v>
      </c>
      <c r="D115" s="10" t="s">
        <v>168</v>
      </c>
      <c r="E115" s="14"/>
      <c r="F115" s="15" t="s">
        <v>29</v>
      </c>
      <c r="G115" s="15">
        <v>74</v>
      </c>
      <c r="H115" s="16">
        <v>12</v>
      </c>
      <c r="I115" s="16">
        <f t="shared" si="0"/>
        <v>1065.5999999999999</v>
      </c>
      <c r="J115" s="17">
        <v>0</v>
      </c>
      <c r="K115" s="18">
        <f t="shared" si="4"/>
        <v>0</v>
      </c>
      <c r="L115" s="19" t="s">
        <v>18</v>
      </c>
      <c r="M115" s="76"/>
      <c r="N115" s="12"/>
    </row>
    <row r="116" spans="1:14" s="4" customFormat="1" ht="56.25" x14ac:dyDescent="0.25">
      <c r="A116" s="13">
        <v>107</v>
      </c>
      <c r="B116" s="5">
        <v>1024065</v>
      </c>
      <c r="C116" s="10" t="s">
        <v>200</v>
      </c>
      <c r="D116" s="10" t="s">
        <v>169</v>
      </c>
      <c r="E116" s="14"/>
      <c r="F116" s="15" t="s">
        <v>29</v>
      </c>
      <c r="G116" s="15">
        <v>21</v>
      </c>
      <c r="H116" s="16">
        <v>470</v>
      </c>
      <c r="I116" s="16">
        <f t="shared" si="0"/>
        <v>11844</v>
      </c>
      <c r="J116" s="17">
        <v>0</v>
      </c>
      <c r="K116" s="18">
        <f t="shared" si="4"/>
        <v>0</v>
      </c>
      <c r="L116" s="19" t="s">
        <v>18</v>
      </c>
      <c r="M116" s="76"/>
      <c r="N116" s="12"/>
    </row>
    <row r="117" spans="1:14" s="4" customFormat="1" ht="37.5" x14ac:dyDescent="0.25">
      <c r="A117" s="13">
        <v>108</v>
      </c>
      <c r="B117" s="5" t="s">
        <v>257</v>
      </c>
      <c r="C117" s="10" t="s">
        <v>200</v>
      </c>
      <c r="D117" s="10" t="s">
        <v>170</v>
      </c>
      <c r="E117" s="14"/>
      <c r="F117" s="15" t="s">
        <v>29</v>
      </c>
      <c r="G117" s="15">
        <v>1</v>
      </c>
      <c r="H117" s="16">
        <v>11000</v>
      </c>
      <c r="I117" s="16">
        <f t="shared" si="0"/>
        <v>13200</v>
      </c>
      <c r="J117" s="17">
        <v>0</v>
      </c>
      <c r="K117" s="18">
        <f t="shared" si="4"/>
        <v>0</v>
      </c>
      <c r="L117" s="19" t="s">
        <v>18</v>
      </c>
      <c r="M117" s="76"/>
      <c r="N117" s="12"/>
    </row>
    <row r="118" spans="1:14" s="4" customFormat="1" ht="20.25" x14ac:dyDescent="0.25">
      <c r="A118" s="13">
        <v>109</v>
      </c>
      <c r="B118" s="5">
        <v>1027854</v>
      </c>
      <c r="C118" s="10" t="s">
        <v>200</v>
      </c>
      <c r="D118" s="10" t="s">
        <v>171</v>
      </c>
      <c r="E118" s="14"/>
      <c r="F118" s="15" t="s">
        <v>29</v>
      </c>
      <c r="G118" s="15">
        <v>43</v>
      </c>
      <c r="H118" s="16">
        <v>440</v>
      </c>
      <c r="I118" s="16">
        <f t="shared" si="0"/>
        <v>22704</v>
      </c>
      <c r="J118" s="17">
        <v>0</v>
      </c>
      <c r="K118" s="18">
        <f t="shared" si="4"/>
        <v>0</v>
      </c>
      <c r="L118" s="19" t="s">
        <v>18</v>
      </c>
      <c r="M118" s="76"/>
      <c r="N118" s="12"/>
    </row>
    <row r="119" spans="1:14" s="4" customFormat="1" ht="20.25" x14ac:dyDescent="0.25">
      <c r="A119" s="13">
        <v>110</v>
      </c>
      <c r="B119" s="5">
        <v>1018351</v>
      </c>
      <c r="C119" s="10" t="s">
        <v>200</v>
      </c>
      <c r="D119" s="10" t="s">
        <v>172</v>
      </c>
      <c r="E119" s="14"/>
      <c r="F119" s="15" t="s">
        <v>29</v>
      </c>
      <c r="G119" s="15">
        <v>4</v>
      </c>
      <c r="H119" s="16">
        <v>1600</v>
      </c>
      <c r="I119" s="16">
        <f t="shared" si="0"/>
        <v>7680</v>
      </c>
      <c r="J119" s="17">
        <v>0</v>
      </c>
      <c r="K119" s="18">
        <f t="shared" si="4"/>
        <v>0</v>
      </c>
      <c r="L119" s="19" t="s">
        <v>18</v>
      </c>
      <c r="M119" s="76"/>
      <c r="N119" s="12"/>
    </row>
    <row r="120" spans="1:14" s="4" customFormat="1" ht="37.5" x14ac:dyDescent="0.25">
      <c r="A120" s="13">
        <v>111</v>
      </c>
      <c r="B120" s="5" t="s">
        <v>258</v>
      </c>
      <c r="C120" s="10" t="s">
        <v>200</v>
      </c>
      <c r="D120" s="10" t="s">
        <v>173</v>
      </c>
      <c r="E120" s="14"/>
      <c r="F120" s="15" t="s">
        <v>29</v>
      </c>
      <c r="G120" s="15">
        <v>12</v>
      </c>
      <c r="H120" s="16">
        <v>840</v>
      </c>
      <c r="I120" s="16">
        <f t="shared" si="0"/>
        <v>12096</v>
      </c>
      <c r="J120" s="17">
        <v>0</v>
      </c>
      <c r="K120" s="18">
        <f t="shared" si="4"/>
        <v>0</v>
      </c>
      <c r="L120" s="19" t="s">
        <v>18</v>
      </c>
      <c r="M120" s="76"/>
      <c r="N120" s="12"/>
    </row>
    <row r="121" spans="1:14" s="4" customFormat="1" ht="20.25" x14ac:dyDescent="0.25">
      <c r="A121" s="13">
        <v>112</v>
      </c>
      <c r="B121" s="5" t="s">
        <v>259</v>
      </c>
      <c r="C121" s="10" t="s">
        <v>200</v>
      </c>
      <c r="D121" s="10" t="s">
        <v>174</v>
      </c>
      <c r="E121" s="14"/>
      <c r="F121" s="15" t="s">
        <v>29</v>
      </c>
      <c r="G121" s="15">
        <v>1</v>
      </c>
      <c r="H121" s="16">
        <v>5900</v>
      </c>
      <c r="I121" s="16">
        <f t="shared" si="0"/>
        <v>7080</v>
      </c>
      <c r="J121" s="17">
        <v>0</v>
      </c>
      <c r="K121" s="18">
        <f t="shared" si="4"/>
        <v>0</v>
      </c>
      <c r="L121" s="19" t="s">
        <v>18</v>
      </c>
      <c r="M121" s="76"/>
      <c r="N121" s="12"/>
    </row>
    <row r="122" spans="1:14" s="4" customFormat="1" ht="37.5" x14ac:dyDescent="0.25">
      <c r="A122" s="13">
        <v>113</v>
      </c>
      <c r="B122" s="5" t="s">
        <v>260</v>
      </c>
      <c r="C122" s="10" t="s">
        <v>200</v>
      </c>
      <c r="D122" s="10" t="s">
        <v>175</v>
      </c>
      <c r="E122" s="14"/>
      <c r="F122" s="15" t="s">
        <v>277</v>
      </c>
      <c r="G122" s="15">
        <v>7200</v>
      </c>
      <c r="H122" s="16">
        <v>2</v>
      </c>
      <c r="I122" s="16">
        <f t="shared" si="0"/>
        <v>17280</v>
      </c>
      <c r="J122" s="17">
        <v>0</v>
      </c>
      <c r="K122" s="18">
        <f t="shared" si="4"/>
        <v>0</v>
      </c>
      <c r="L122" s="19" t="s">
        <v>18</v>
      </c>
      <c r="M122" s="76"/>
      <c r="N122" s="12"/>
    </row>
    <row r="123" spans="1:14" s="4" customFormat="1" ht="37.5" x14ac:dyDescent="0.25">
      <c r="A123" s="13">
        <v>114</v>
      </c>
      <c r="B123" s="5">
        <v>1027795</v>
      </c>
      <c r="C123" s="10" t="s">
        <v>200</v>
      </c>
      <c r="D123" s="10" t="s">
        <v>176</v>
      </c>
      <c r="E123" s="14"/>
      <c r="F123" s="15" t="s">
        <v>29</v>
      </c>
      <c r="G123" s="15">
        <v>5</v>
      </c>
      <c r="H123" s="16">
        <v>3300</v>
      </c>
      <c r="I123" s="16">
        <f t="shared" ref="I123:I178" si="5">H123*1.2*G123</f>
        <v>19800</v>
      </c>
      <c r="J123" s="17">
        <v>0</v>
      </c>
      <c r="K123" s="18">
        <f t="shared" si="4"/>
        <v>0</v>
      </c>
      <c r="L123" s="19" t="s">
        <v>18</v>
      </c>
      <c r="M123" s="76"/>
      <c r="N123" s="12"/>
    </row>
    <row r="124" spans="1:14" s="4" customFormat="1" ht="37.5" x14ac:dyDescent="0.25">
      <c r="A124" s="13">
        <v>115</v>
      </c>
      <c r="B124" s="5" t="s">
        <v>261</v>
      </c>
      <c r="C124" s="10" t="s">
        <v>200</v>
      </c>
      <c r="D124" s="10" t="s">
        <v>177</v>
      </c>
      <c r="E124" s="14"/>
      <c r="F124" s="15" t="s">
        <v>29</v>
      </c>
      <c r="G124" s="15">
        <v>12</v>
      </c>
      <c r="H124" s="16">
        <v>270</v>
      </c>
      <c r="I124" s="16">
        <f t="shared" si="5"/>
        <v>3888</v>
      </c>
      <c r="J124" s="17">
        <v>0</v>
      </c>
      <c r="K124" s="18">
        <f t="shared" si="4"/>
        <v>0</v>
      </c>
      <c r="L124" s="19" t="s">
        <v>18</v>
      </c>
      <c r="M124" s="76"/>
      <c r="N124" s="12"/>
    </row>
    <row r="125" spans="1:14" s="4" customFormat="1" ht="37.5" x14ac:dyDescent="0.25">
      <c r="A125" s="13">
        <v>116</v>
      </c>
      <c r="B125" s="5" t="s">
        <v>262</v>
      </c>
      <c r="C125" s="10" t="s">
        <v>200</v>
      </c>
      <c r="D125" s="10" t="s">
        <v>178</v>
      </c>
      <c r="E125" s="14"/>
      <c r="F125" s="15" t="s">
        <v>29</v>
      </c>
      <c r="G125" s="15">
        <v>3</v>
      </c>
      <c r="H125" s="16">
        <v>720</v>
      </c>
      <c r="I125" s="16">
        <f t="shared" si="5"/>
        <v>2592</v>
      </c>
      <c r="J125" s="17">
        <v>0</v>
      </c>
      <c r="K125" s="18">
        <f t="shared" si="4"/>
        <v>0</v>
      </c>
      <c r="L125" s="19" t="s">
        <v>18</v>
      </c>
      <c r="M125" s="76"/>
      <c r="N125" s="12"/>
    </row>
    <row r="126" spans="1:14" s="4" customFormat="1" ht="37.5" x14ac:dyDescent="0.25">
      <c r="A126" s="13">
        <v>117</v>
      </c>
      <c r="B126" s="5" t="s">
        <v>263</v>
      </c>
      <c r="C126" s="10" t="s">
        <v>200</v>
      </c>
      <c r="D126" s="10" t="s">
        <v>179</v>
      </c>
      <c r="E126" s="14"/>
      <c r="F126" s="15" t="s">
        <v>29</v>
      </c>
      <c r="G126" s="15">
        <v>8</v>
      </c>
      <c r="H126" s="16">
        <v>1100</v>
      </c>
      <c r="I126" s="16">
        <f t="shared" si="5"/>
        <v>10560</v>
      </c>
      <c r="J126" s="17">
        <v>0</v>
      </c>
      <c r="K126" s="18">
        <f t="shared" si="4"/>
        <v>0</v>
      </c>
      <c r="L126" s="19" t="s">
        <v>18</v>
      </c>
      <c r="M126" s="76"/>
      <c r="N126" s="12"/>
    </row>
    <row r="127" spans="1:14" s="4" customFormat="1" ht="37.5" x14ac:dyDescent="0.25">
      <c r="A127" s="13">
        <v>118</v>
      </c>
      <c r="B127" s="5">
        <v>1017483</v>
      </c>
      <c r="C127" s="10" t="s">
        <v>200</v>
      </c>
      <c r="D127" s="10" t="s">
        <v>180</v>
      </c>
      <c r="E127" s="14"/>
      <c r="F127" s="15" t="s">
        <v>29</v>
      </c>
      <c r="G127" s="15">
        <v>20</v>
      </c>
      <c r="H127" s="16">
        <v>110</v>
      </c>
      <c r="I127" s="16">
        <f t="shared" si="5"/>
        <v>2640</v>
      </c>
      <c r="J127" s="17">
        <v>0</v>
      </c>
      <c r="K127" s="18">
        <f t="shared" ref="K127:K149" si="6">J127*G127*1.2</f>
        <v>0</v>
      </c>
      <c r="L127" s="19" t="s">
        <v>18</v>
      </c>
      <c r="M127" s="76"/>
      <c r="N127" s="12"/>
    </row>
    <row r="128" spans="1:14" s="4" customFormat="1" ht="20.25" x14ac:dyDescent="0.25">
      <c r="A128" s="13">
        <v>119</v>
      </c>
      <c r="B128" s="5" t="s">
        <v>456</v>
      </c>
      <c r="C128" s="10" t="s">
        <v>200</v>
      </c>
      <c r="D128" s="10" t="s">
        <v>181</v>
      </c>
      <c r="E128" s="14"/>
      <c r="F128" s="15" t="s">
        <v>280</v>
      </c>
      <c r="G128" s="15">
        <v>1</v>
      </c>
      <c r="H128" s="16">
        <v>21000</v>
      </c>
      <c r="I128" s="16">
        <f t="shared" si="5"/>
        <v>25200</v>
      </c>
      <c r="J128" s="17">
        <v>0</v>
      </c>
      <c r="K128" s="18">
        <f t="shared" si="6"/>
        <v>0</v>
      </c>
      <c r="L128" s="19" t="s">
        <v>18</v>
      </c>
      <c r="M128" s="76"/>
      <c r="N128" s="12"/>
    </row>
    <row r="129" spans="1:14" s="4" customFormat="1" ht="37.5" x14ac:dyDescent="0.25">
      <c r="A129" s="13">
        <v>120</v>
      </c>
      <c r="B129" s="5" t="s">
        <v>457</v>
      </c>
      <c r="C129" s="10" t="s">
        <v>200</v>
      </c>
      <c r="D129" s="10" t="s">
        <v>182</v>
      </c>
      <c r="E129" s="14"/>
      <c r="F129" s="15" t="s">
        <v>280</v>
      </c>
      <c r="G129" s="15">
        <v>1</v>
      </c>
      <c r="H129" s="16">
        <v>30000</v>
      </c>
      <c r="I129" s="16">
        <f t="shared" si="5"/>
        <v>36000</v>
      </c>
      <c r="J129" s="17">
        <v>0</v>
      </c>
      <c r="K129" s="18">
        <f t="shared" si="6"/>
        <v>0</v>
      </c>
      <c r="L129" s="19" t="s">
        <v>18</v>
      </c>
      <c r="M129" s="76"/>
      <c r="N129" s="12"/>
    </row>
    <row r="130" spans="1:14" s="4" customFormat="1" ht="37.5" x14ac:dyDescent="0.25">
      <c r="A130" s="13">
        <v>121</v>
      </c>
      <c r="B130" s="5" t="s">
        <v>458</v>
      </c>
      <c r="C130" s="10" t="s">
        <v>200</v>
      </c>
      <c r="D130" s="10" t="s">
        <v>182</v>
      </c>
      <c r="E130" s="14"/>
      <c r="F130" s="15" t="s">
        <v>280</v>
      </c>
      <c r="G130" s="15">
        <v>1</v>
      </c>
      <c r="H130" s="16">
        <v>30000</v>
      </c>
      <c r="I130" s="16">
        <f t="shared" si="5"/>
        <v>36000</v>
      </c>
      <c r="J130" s="17">
        <v>0</v>
      </c>
      <c r="K130" s="18">
        <f t="shared" si="6"/>
        <v>0</v>
      </c>
      <c r="L130" s="19" t="s">
        <v>18</v>
      </c>
      <c r="M130" s="76"/>
      <c r="N130" s="12"/>
    </row>
    <row r="131" spans="1:14" s="4" customFormat="1" ht="20.25" x14ac:dyDescent="0.25">
      <c r="A131" s="13">
        <v>122</v>
      </c>
      <c r="B131" s="5" t="s">
        <v>459</v>
      </c>
      <c r="C131" s="10" t="s">
        <v>200</v>
      </c>
      <c r="D131" s="10" t="s">
        <v>183</v>
      </c>
      <c r="E131" s="14"/>
      <c r="F131" s="15" t="s">
        <v>29</v>
      </c>
      <c r="G131" s="15">
        <v>6</v>
      </c>
      <c r="H131" s="16">
        <v>35</v>
      </c>
      <c r="I131" s="16">
        <f t="shared" si="5"/>
        <v>252</v>
      </c>
      <c r="J131" s="17">
        <v>0</v>
      </c>
      <c r="K131" s="18">
        <f t="shared" si="6"/>
        <v>0</v>
      </c>
      <c r="L131" s="19" t="s">
        <v>18</v>
      </c>
      <c r="M131" s="76"/>
      <c r="N131" s="12"/>
    </row>
    <row r="132" spans="1:14" s="4" customFormat="1" ht="20.25" x14ac:dyDescent="0.25">
      <c r="A132" s="13">
        <v>123</v>
      </c>
      <c r="B132" s="5" t="s">
        <v>460</v>
      </c>
      <c r="C132" s="10" t="s">
        <v>200</v>
      </c>
      <c r="D132" s="10" t="s">
        <v>184</v>
      </c>
      <c r="E132" s="14"/>
      <c r="F132" s="15" t="s">
        <v>29</v>
      </c>
      <c r="G132" s="15">
        <v>153</v>
      </c>
      <c r="H132" s="16">
        <v>4</v>
      </c>
      <c r="I132" s="16">
        <f t="shared" si="5"/>
        <v>734.4</v>
      </c>
      <c r="J132" s="17">
        <v>0</v>
      </c>
      <c r="K132" s="18">
        <f t="shared" si="6"/>
        <v>0</v>
      </c>
      <c r="L132" s="19" t="s">
        <v>18</v>
      </c>
      <c r="M132" s="76"/>
      <c r="N132" s="12"/>
    </row>
    <row r="133" spans="1:14" s="4" customFormat="1" ht="20.25" x14ac:dyDescent="0.25">
      <c r="A133" s="13">
        <v>124</v>
      </c>
      <c r="B133" s="5" t="s">
        <v>264</v>
      </c>
      <c r="C133" s="10" t="s">
        <v>200</v>
      </c>
      <c r="D133" s="10" t="s">
        <v>185</v>
      </c>
      <c r="E133" s="14"/>
      <c r="F133" s="15" t="s">
        <v>29</v>
      </c>
      <c r="G133" s="15">
        <v>131</v>
      </c>
      <c r="H133" s="16">
        <v>1</v>
      </c>
      <c r="I133" s="16">
        <f t="shared" si="5"/>
        <v>157.19999999999999</v>
      </c>
      <c r="J133" s="17">
        <v>0</v>
      </c>
      <c r="K133" s="18">
        <f t="shared" si="6"/>
        <v>0</v>
      </c>
      <c r="L133" s="19" t="s">
        <v>18</v>
      </c>
      <c r="M133" s="76"/>
      <c r="N133" s="12"/>
    </row>
    <row r="134" spans="1:14" s="4" customFormat="1" ht="75" x14ac:dyDescent="0.25">
      <c r="A134" s="13">
        <v>125</v>
      </c>
      <c r="B134" s="5" t="s">
        <v>265</v>
      </c>
      <c r="C134" s="10" t="s">
        <v>200</v>
      </c>
      <c r="D134" s="10" t="s">
        <v>186</v>
      </c>
      <c r="E134" s="14"/>
      <c r="F134" s="15" t="s">
        <v>29</v>
      </c>
      <c r="G134" s="15">
        <v>1</v>
      </c>
      <c r="H134" s="16">
        <v>41000</v>
      </c>
      <c r="I134" s="16">
        <f t="shared" si="5"/>
        <v>49200</v>
      </c>
      <c r="J134" s="17">
        <v>0</v>
      </c>
      <c r="K134" s="18">
        <f t="shared" si="6"/>
        <v>0</v>
      </c>
      <c r="L134" s="19" t="s">
        <v>18</v>
      </c>
      <c r="M134" s="76"/>
      <c r="N134" s="12"/>
    </row>
    <row r="135" spans="1:14" s="4" customFormat="1" ht="75" x14ac:dyDescent="0.25">
      <c r="A135" s="13">
        <v>126</v>
      </c>
      <c r="B135" s="5" t="s">
        <v>266</v>
      </c>
      <c r="C135" s="10" t="s">
        <v>200</v>
      </c>
      <c r="D135" s="10" t="s">
        <v>187</v>
      </c>
      <c r="E135" s="14"/>
      <c r="F135" s="15" t="s">
        <v>29</v>
      </c>
      <c r="G135" s="15">
        <v>8</v>
      </c>
      <c r="H135" s="16">
        <v>5300</v>
      </c>
      <c r="I135" s="16">
        <f t="shared" si="5"/>
        <v>50880</v>
      </c>
      <c r="J135" s="17">
        <v>0</v>
      </c>
      <c r="K135" s="18">
        <f t="shared" si="6"/>
        <v>0</v>
      </c>
      <c r="L135" s="19" t="s">
        <v>18</v>
      </c>
      <c r="M135" s="76"/>
      <c r="N135" s="12"/>
    </row>
    <row r="136" spans="1:14" s="4" customFormat="1" ht="37.5" x14ac:dyDescent="0.25">
      <c r="A136" s="13">
        <v>127</v>
      </c>
      <c r="B136" s="5">
        <v>1004187</v>
      </c>
      <c r="C136" s="10" t="s">
        <v>200</v>
      </c>
      <c r="D136" s="10" t="s">
        <v>188</v>
      </c>
      <c r="E136" s="14"/>
      <c r="F136" s="15" t="s">
        <v>29</v>
      </c>
      <c r="G136" s="15">
        <v>4</v>
      </c>
      <c r="H136" s="16">
        <v>4400</v>
      </c>
      <c r="I136" s="16">
        <f t="shared" si="5"/>
        <v>21120</v>
      </c>
      <c r="J136" s="17">
        <v>0</v>
      </c>
      <c r="K136" s="18">
        <f t="shared" si="6"/>
        <v>0</v>
      </c>
      <c r="L136" s="19" t="s">
        <v>18</v>
      </c>
      <c r="M136" s="76"/>
      <c r="N136" s="12"/>
    </row>
    <row r="137" spans="1:14" s="4" customFormat="1" ht="56.25" x14ac:dyDescent="0.25">
      <c r="A137" s="13">
        <v>128</v>
      </c>
      <c r="B137" s="5" t="s">
        <v>267</v>
      </c>
      <c r="C137" s="10" t="s">
        <v>200</v>
      </c>
      <c r="D137" s="10" t="s">
        <v>189</v>
      </c>
      <c r="E137" s="14"/>
      <c r="F137" s="15" t="s">
        <v>29</v>
      </c>
      <c r="G137" s="15">
        <v>7</v>
      </c>
      <c r="H137" s="16">
        <v>98</v>
      </c>
      <c r="I137" s="16">
        <f t="shared" si="5"/>
        <v>823.19999999999993</v>
      </c>
      <c r="J137" s="17">
        <v>0</v>
      </c>
      <c r="K137" s="18">
        <f t="shared" si="6"/>
        <v>0</v>
      </c>
      <c r="L137" s="19" t="s">
        <v>18</v>
      </c>
      <c r="M137" s="76"/>
      <c r="N137" s="12"/>
    </row>
    <row r="138" spans="1:14" s="4" customFormat="1" ht="20.25" x14ac:dyDescent="0.25">
      <c r="A138" s="13">
        <v>129</v>
      </c>
      <c r="B138" s="5">
        <v>1000486</v>
      </c>
      <c r="C138" s="10" t="s">
        <v>200</v>
      </c>
      <c r="D138" s="10" t="s">
        <v>190</v>
      </c>
      <c r="E138" s="14"/>
      <c r="F138" s="15" t="s">
        <v>29</v>
      </c>
      <c r="G138" s="15">
        <v>142</v>
      </c>
      <c r="H138" s="16">
        <v>92</v>
      </c>
      <c r="I138" s="16">
        <f t="shared" si="5"/>
        <v>15676.8</v>
      </c>
      <c r="J138" s="17">
        <v>0</v>
      </c>
      <c r="K138" s="18">
        <f t="shared" si="6"/>
        <v>0</v>
      </c>
      <c r="L138" s="19" t="s">
        <v>18</v>
      </c>
      <c r="M138" s="76"/>
      <c r="N138" s="12"/>
    </row>
    <row r="139" spans="1:14" s="4" customFormat="1" ht="20.25" x14ac:dyDescent="0.25">
      <c r="A139" s="13">
        <v>130</v>
      </c>
      <c r="B139" s="5" t="s">
        <v>268</v>
      </c>
      <c r="C139" s="10" t="s">
        <v>200</v>
      </c>
      <c r="D139" s="10" t="s">
        <v>191</v>
      </c>
      <c r="E139" s="14"/>
      <c r="F139" s="15" t="s">
        <v>29</v>
      </c>
      <c r="G139" s="15">
        <v>400</v>
      </c>
      <c r="H139" s="16">
        <v>28</v>
      </c>
      <c r="I139" s="16">
        <f t="shared" si="5"/>
        <v>13440</v>
      </c>
      <c r="J139" s="17">
        <v>0</v>
      </c>
      <c r="K139" s="18">
        <f t="shared" si="6"/>
        <v>0</v>
      </c>
      <c r="L139" s="19" t="s">
        <v>18</v>
      </c>
      <c r="M139" s="76"/>
      <c r="N139" s="12"/>
    </row>
    <row r="140" spans="1:14" s="4" customFormat="1" ht="20.25" x14ac:dyDescent="0.25">
      <c r="A140" s="13">
        <v>131</v>
      </c>
      <c r="B140" s="5" t="s">
        <v>269</v>
      </c>
      <c r="C140" s="10" t="s">
        <v>200</v>
      </c>
      <c r="D140" s="10" t="s">
        <v>191</v>
      </c>
      <c r="E140" s="14"/>
      <c r="F140" s="15" t="s">
        <v>29</v>
      </c>
      <c r="G140" s="15">
        <v>138</v>
      </c>
      <c r="H140" s="16">
        <v>17</v>
      </c>
      <c r="I140" s="16">
        <f t="shared" si="5"/>
        <v>2815.2</v>
      </c>
      <c r="J140" s="17">
        <v>0</v>
      </c>
      <c r="K140" s="18">
        <f t="shared" si="6"/>
        <v>0</v>
      </c>
      <c r="L140" s="19" t="s">
        <v>18</v>
      </c>
      <c r="M140" s="76"/>
      <c r="N140" s="12"/>
    </row>
    <row r="141" spans="1:14" s="4" customFormat="1" ht="20.25" x14ac:dyDescent="0.25">
      <c r="A141" s="13">
        <v>132</v>
      </c>
      <c r="B141" s="5" t="s">
        <v>270</v>
      </c>
      <c r="C141" s="10" t="s">
        <v>200</v>
      </c>
      <c r="D141" s="10" t="s">
        <v>191</v>
      </c>
      <c r="E141" s="14"/>
      <c r="F141" s="15" t="s">
        <v>29</v>
      </c>
      <c r="G141" s="15">
        <v>100</v>
      </c>
      <c r="H141" s="16">
        <v>19</v>
      </c>
      <c r="I141" s="16">
        <f t="shared" si="5"/>
        <v>2280</v>
      </c>
      <c r="J141" s="17">
        <v>0</v>
      </c>
      <c r="K141" s="18">
        <f t="shared" si="6"/>
        <v>0</v>
      </c>
      <c r="L141" s="19" t="s">
        <v>18</v>
      </c>
      <c r="M141" s="76"/>
      <c r="N141" s="12"/>
    </row>
    <row r="142" spans="1:14" s="4" customFormat="1" ht="20.25" x14ac:dyDescent="0.25">
      <c r="A142" s="13">
        <v>133</v>
      </c>
      <c r="B142" s="5" t="s">
        <v>271</v>
      </c>
      <c r="C142" s="10" t="s">
        <v>200</v>
      </c>
      <c r="D142" s="10" t="s">
        <v>192</v>
      </c>
      <c r="E142" s="14"/>
      <c r="F142" s="15" t="s">
        <v>29</v>
      </c>
      <c r="G142" s="15">
        <v>310</v>
      </c>
      <c r="H142" s="16">
        <v>29</v>
      </c>
      <c r="I142" s="16">
        <f t="shared" si="5"/>
        <v>10788</v>
      </c>
      <c r="J142" s="17">
        <v>0</v>
      </c>
      <c r="K142" s="18">
        <f t="shared" si="6"/>
        <v>0</v>
      </c>
      <c r="L142" s="19" t="s">
        <v>18</v>
      </c>
      <c r="M142" s="76"/>
      <c r="N142" s="12"/>
    </row>
    <row r="143" spans="1:14" s="4" customFormat="1" ht="20.25" x14ac:dyDescent="0.25">
      <c r="A143" s="13">
        <v>134</v>
      </c>
      <c r="B143" s="5" t="s">
        <v>461</v>
      </c>
      <c r="C143" s="10" t="s">
        <v>200</v>
      </c>
      <c r="D143" s="10" t="s">
        <v>193</v>
      </c>
      <c r="E143" s="14"/>
      <c r="F143" s="15" t="s">
        <v>29</v>
      </c>
      <c r="G143" s="15">
        <v>4</v>
      </c>
      <c r="H143" s="16">
        <v>1900</v>
      </c>
      <c r="I143" s="16">
        <f t="shared" si="5"/>
        <v>9120</v>
      </c>
      <c r="J143" s="17">
        <v>0</v>
      </c>
      <c r="K143" s="18">
        <f t="shared" si="6"/>
        <v>0</v>
      </c>
      <c r="L143" s="19" t="s">
        <v>18</v>
      </c>
      <c r="M143" s="76"/>
      <c r="N143" s="12"/>
    </row>
    <row r="144" spans="1:14" s="4" customFormat="1" ht="20.25" x14ac:dyDescent="0.25">
      <c r="A144" s="13">
        <v>135</v>
      </c>
      <c r="B144" s="5" t="s">
        <v>272</v>
      </c>
      <c r="C144" s="10" t="s">
        <v>200</v>
      </c>
      <c r="D144" s="10" t="s">
        <v>194</v>
      </c>
      <c r="E144" s="14"/>
      <c r="F144" s="15" t="s">
        <v>29</v>
      </c>
      <c r="G144" s="15">
        <v>1</v>
      </c>
      <c r="H144" s="16">
        <v>120</v>
      </c>
      <c r="I144" s="16">
        <f t="shared" si="5"/>
        <v>144</v>
      </c>
      <c r="J144" s="17">
        <v>0</v>
      </c>
      <c r="K144" s="18">
        <f t="shared" si="6"/>
        <v>0</v>
      </c>
      <c r="L144" s="19" t="s">
        <v>18</v>
      </c>
      <c r="M144" s="76"/>
      <c r="N144" s="12"/>
    </row>
    <row r="145" spans="1:14" s="4" customFormat="1" ht="75" x14ac:dyDescent="0.25">
      <c r="A145" s="13">
        <v>136</v>
      </c>
      <c r="B145" s="5" t="s">
        <v>273</v>
      </c>
      <c r="C145" s="10" t="s">
        <v>200</v>
      </c>
      <c r="D145" s="10" t="s">
        <v>195</v>
      </c>
      <c r="E145" s="14"/>
      <c r="F145" s="15" t="s">
        <v>29</v>
      </c>
      <c r="G145" s="15">
        <v>1</v>
      </c>
      <c r="H145" s="16">
        <v>16000</v>
      </c>
      <c r="I145" s="16">
        <f t="shared" si="5"/>
        <v>19200</v>
      </c>
      <c r="J145" s="17">
        <v>0</v>
      </c>
      <c r="K145" s="18">
        <f t="shared" si="6"/>
        <v>0</v>
      </c>
      <c r="L145" s="19" t="s">
        <v>18</v>
      </c>
      <c r="M145" s="76"/>
      <c r="N145" s="12"/>
    </row>
    <row r="146" spans="1:14" s="4" customFormat="1" ht="20.25" x14ac:dyDescent="0.25">
      <c r="A146" s="13">
        <v>137</v>
      </c>
      <c r="B146" s="5">
        <v>1096105</v>
      </c>
      <c r="C146" s="10" t="s">
        <v>200</v>
      </c>
      <c r="D146" s="10" t="s">
        <v>196</v>
      </c>
      <c r="E146" s="14"/>
      <c r="F146" s="15" t="s">
        <v>29</v>
      </c>
      <c r="G146" s="15">
        <v>1</v>
      </c>
      <c r="H146" s="16">
        <v>1700</v>
      </c>
      <c r="I146" s="16">
        <f t="shared" si="5"/>
        <v>2040</v>
      </c>
      <c r="J146" s="17">
        <v>0</v>
      </c>
      <c r="K146" s="18">
        <f t="shared" si="6"/>
        <v>0</v>
      </c>
      <c r="L146" s="19" t="s">
        <v>18</v>
      </c>
      <c r="M146" s="76"/>
      <c r="N146" s="12"/>
    </row>
    <row r="147" spans="1:14" s="4" customFormat="1" ht="37.5" x14ac:dyDescent="0.25">
      <c r="A147" s="13">
        <v>138</v>
      </c>
      <c r="B147" s="5" t="s">
        <v>274</v>
      </c>
      <c r="C147" s="10" t="s">
        <v>200</v>
      </c>
      <c r="D147" s="10" t="s">
        <v>197</v>
      </c>
      <c r="E147" s="14"/>
      <c r="F147" s="15" t="s">
        <v>29</v>
      </c>
      <c r="G147" s="15">
        <v>88</v>
      </c>
      <c r="H147" s="16">
        <v>54</v>
      </c>
      <c r="I147" s="16">
        <f t="shared" si="5"/>
        <v>5702.4</v>
      </c>
      <c r="J147" s="17">
        <v>0</v>
      </c>
      <c r="K147" s="18">
        <f t="shared" si="6"/>
        <v>0</v>
      </c>
      <c r="L147" s="19" t="s">
        <v>18</v>
      </c>
      <c r="M147" s="76"/>
      <c r="N147" s="12"/>
    </row>
    <row r="148" spans="1:14" s="4" customFormat="1" ht="37.5" x14ac:dyDescent="0.25">
      <c r="A148" s="13">
        <v>139</v>
      </c>
      <c r="B148" s="5" t="s">
        <v>275</v>
      </c>
      <c r="C148" s="10" t="s">
        <v>200</v>
      </c>
      <c r="D148" s="10" t="s">
        <v>198</v>
      </c>
      <c r="E148" s="14"/>
      <c r="F148" s="15" t="s">
        <v>29</v>
      </c>
      <c r="G148" s="15">
        <v>1</v>
      </c>
      <c r="H148" s="16">
        <v>3600</v>
      </c>
      <c r="I148" s="16">
        <f t="shared" si="5"/>
        <v>4320</v>
      </c>
      <c r="J148" s="17">
        <v>0</v>
      </c>
      <c r="K148" s="18">
        <f t="shared" si="6"/>
        <v>0</v>
      </c>
      <c r="L148" s="19" t="s">
        <v>18</v>
      </c>
      <c r="M148" s="76"/>
      <c r="N148" s="12"/>
    </row>
    <row r="149" spans="1:14" s="4" customFormat="1" ht="38.25" thickBot="1" x14ac:dyDescent="0.3">
      <c r="A149" s="13">
        <v>140</v>
      </c>
      <c r="B149" s="21" t="s">
        <v>276</v>
      </c>
      <c r="C149" s="22" t="s">
        <v>200</v>
      </c>
      <c r="D149" s="22" t="s">
        <v>199</v>
      </c>
      <c r="E149" s="23"/>
      <c r="F149" s="24" t="s">
        <v>29</v>
      </c>
      <c r="G149" s="24">
        <v>10</v>
      </c>
      <c r="H149" s="25">
        <v>1400</v>
      </c>
      <c r="I149" s="25">
        <f t="shared" si="5"/>
        <v>16800</v>
      </c>
      <c r="J149" s="26">
        <v>0</v>
      </c>
      <c r="K149" s="27">
        <f t="shared" si="6"/>
        <v>0</v>
      </c>
      <c r="L149" s="28" t="s">
        <v>18</v>
      </c>
      <c r="M149" s="77"/>
      <c r="N149" s="12"/>
    </row>
    <row r="150" spans="1:14" s="4" customFormat="1" ht="20.25" x14ac:dyDescent="0.25">
      <c r="A150" s="13">
        <v>141</v>
      </c>
      <c r="B150" s="5">
        <v>1011657</v>
      </c>
      <c r="C150" s="10" t="s">
        <v>341</v>
      </c>
      <c r="D150" s="10" t="s">
        <v>284</v>
      </c>
      <c r="E150" s="14"/>
      <c r="F150" s="15" t="s">
        <v>29</v>
      </c>
      <c r="G150" s="15">
        <v>2</v>
      </c>
      <c r="H150" s="16">
        <v>810</v>
      </c>
      <c r="I150" s="16">
        <f t="shared" si="5"/>
        <v>1944</v>
      </c>
      <c r="J150" s="17">
        <v>0</v>
      </c>
      <c r="K150" s="18">
        <f t="shared" ref="K150:K202" si="7">J150*G150*1.2</f>
        <v>0</v>
      </c>
      <c r="L150" s="19" t="s">
        <v>18</v>
      </c>
      <c r="M150" s="76"/>
      <c r="N150" s="12"/>
    </row>
    <row r="151" spans="1:14" s="4" customFormat="1" ht="20.25" x14ac:dyDescent="0.25">
      <c r="A151" s="13">
        <v>142</v>
      </c>
      <c r="B151" s="5">
        <v>1033241</v>
      </c>
      <c r="C151" s="10" t="s">
        <v>341</v>
      </c>
      <c r="D151" s="10" t="s">
        <v>285</v>
      </c>
      <c r="E151" s="14"/>
      <c r="F151" s="15" t="s">
        <v>29</v>
      </c>
      <c r="G151" s="15">
        <v>3</v>
      </c>
      <c r="H151" s="16">
        <v>38</v>
      </c>
      <c r="I151" s="16">
        <f t="shared" si="5"/>
        <v>136.80000000000001</v>
      </c>
      <c r="J151" s="17">
        <v>0</v>
      </c>
      <c r="K151" s="18">
        <f t="shared" si="7"/>
        <v>0</v>
      </c>
      <c r="L151" s="19" t="s">
        <v>18</v>
      </c>
      <c r="M151" s="76"/>
      <c r="N151" s="12"/>
    </row>
    <row r="152" spans="1:14" s="4" customFormat="1" ht="20.25" x14ac:dyDescent="0.25">
      <c r="A152" s="13">
        <v>143</v>
      </c>
      <c r="B152" s="5">
        <v>1003094</v>
      </c>
      <c r="C152" s="10" t="s">
        <v>341</v>
      </c>
      <c r="D152" s="10" t="s">
        <v>286</v>
      </c>
      <c r="E152" s="14"/>
      <c r="F152" s="15" t="s">
        <v>29</v>
      </c>
      <c r="G152" s="15">
        <v>2</v>
      </c>
      <c r="H152" s="16">
        <v>1500</v>
      </c>
      <c r="I152" s="16">
        <f t="shared" si="5"/>
        <v>3600</v>
      </c>
      <c r="J152" s="17">
        <v>0</v>
      </c>
      <c r="K152" s="18">
        <f t="shared" si="7"/>
        <v>0</v>
      </c>
      <c r="L152" s="19" t="s">
        <v>18</v>
      </c>
      <c r="M152" s="76"/>
      <c r="N152" s="12"/>
    </row>
    <row r="153" spans="1:14" s="4" customFormat="1" ht="20.25" x14ac:dyDescent="0.25">
      <c r="A153" s="13">
        <v>144</v>
      </c>
      <c r="B153" s="5">
        <v>1001076</v>
      </c>
      <c r="C153" s="10" t="s">
        <v>341</v>
      </c>
      <c r="D153" s="10" t="s">
        <v>287</v>
      </c>
      <c r="E153" s="14"/>
      <c r="F153" s="15" t="s">
        <v>29</v>
      </c>
      <c r="G153" s="15">
        <v>2</v>
      </c>
      <c r="H153" s="16">
        <v>2600</v>
      </c>
      <c r="I153" s="16">
        <f t="shared" si="5"/>
        <v>6240</v>
      </c>
      <c r="J153" s="17">
        <v>0</v>
      </c>
      <c r="K153" s="18">
        <f t="shared" si="7"/>
        <v>0</v>
      </c>
      <c r="L153" s="19" t="s">
        <v>18</v>
      </c>
      <c r="M153" s="76"/>
      <c r="N153" s="12"/>
    </row>
    <row r="154" spans="1:14" s="4" customFormat="1" ht="56.25" x14ac:dyDescent="0.25">
      <c r="A154" s="13">
        <v>145</v>
      </c>
      <c r="B154" s="5">
        <v>1034402</v>
      </c>
      <c r="C154" s="10" t="s">
        <v>341</v>
      </c>
      <c r="D154" s="10" t="s">
        <v>288</v>
      </c>
      <c r="E154" s="14"/>
      <c r="F154" s="15" t="s">
        <v>29</v>
      </c>
      <c r="G154" s="15">
        <v>30</v>
      </c>
      <c r="H154" s="16">
        <v>120</v>
      </c>
      <c r="I154" s="16">
        <f t="shared" si="5"/>
        <v>4320</v>
      </c>
      <c r="J154" s="17">
        <v>0</v>
      </c>
      <c r="K154" s="18">
        <f t="shared" si="7"/>
        <v>0</v>
      </c>
      <c r="L154" s="19" t="s">
        <v>18</v>
      </c>
      <c r="M154" s="76"/>
      <c r="N154" s="12"/>
    </row>
    <row r="155" spans="1:14" s="4" customFormat="1" ht="37.5" x14ac:dyDescent="0.25">
      <c r="A155" s="13">
        <v>146</v>
      </c>
      <c r="B155" s="5">
        <v>3000910</v>
      </c>
      <c r="C155" s="10" t="s">
        <v>341</v>
      </c>
      <c r="D155" s="10" t="s">
        <v>289</v>
      </c>
      <c r="E155" s="14"/>
      <c r="F155" s="15" t="s">
        <v>29</v>
      </c>
      <c r="G155" s="15">
        <v>4</v>
      </c>
      <c r="H155" s="16">
        <v>1900</v>
      </c>
      <c r="I155" s="16">
        <f t="shared" si="5"/>
        <v>9120</v>
      </c>
      <c r="J155" s="17">
        <v>0</v>
      </c>
      <c r="K155" s="18">
        <f t="shared" si="7"/>
        <v>0</v>
      </c>
      <c r="L155" s="19" t="s">
        <v>18</v>
      </c>
      <c r="M155" s="76"/>
      <c r="N155" s="12"/>
    </row>
    <row r="156" spans="1:14" s="4" customFormat="1" ht="20.25" x14ac:dyDescent="0.25">
      <c r="A156" s="13">
        <v>147</v>
      </c>
      <c r="B156" s="5" t="s">
        <v>342</v>
      </c>
      <c r="C156" s="10" t="s">
        <v>341</v>
      </c>
      <c r="D156" s="10" t="s">
        <v>290</v>
      </c>
      <c r="E156" s="14"/>
      <c r="F156" s="15" t="s">
        <v>29</v>
      </c>
      <c r="G156" s="15">
        <v>1</v>
      </c>
      <c r="H156" s="16">
        <v>13000</v>
      </c>
      <c r="I156" s="16">
        <f t="shared" si="5"/>
        <v>15600</v>
      </c>
      <c r="J156" s="17">
        <v>0</v>
      </c>
      <c r="K156" s="18">
        <f t="shared" si="7"/>
        <v>0</v>
      </c>
      <c r="L156" s="19" t="s">
        <v>18</v>
      </c>
      <c r="M156" s="76"/>
      <c r="N156" s="12"/>
    </row>
    <row r="157" spans="1:14" s="4" customFormat="1" ht="20.25" x14ac:dyDescent="0.25">
      <c r="A157" s="13">
        <v>148</v>
      </c>
      <c r="B157" s="5" t="s">
        <v>343</v>
      </c>
      <c r="C157" s="10" t="s">
        <v>341</v>
      </c>
      <c r="D157" s="10" t="s">
        <v>291</v>
      </c>
      <c r="E157" s="14"/>
      <c r="F157" s="15" t="s">
        <v>29</v>
      </c>
      <c r="G157" s="15">
        <v>4</v>
      </c>
      <c r="H157" s="16">
        <v>500</v>
      </c>
      <c r="I157" s="16">
        <f t="shared" si="5"/>
        <v>2400</v>
      </c>
      <c r="J157" s="17">
        <v>0</v>
      </c>
      <c r="K157" s="18">
        <f t="shared" si="7"/>
        <v>0</v>
      </c>
      <c r="L157" s="19" t="s">
        <v>18</v>
      </c>
      <c r="M157" s="76"/>
      <c r="N157" s="12"/>
    </row>
    <row r="158" spans="1:14" s="4" customFormat="1" ht="20.25" x14ac:dyDescent="0.25">
      <c r="A158" s="13">
        <v>149</v>
      </c>
      <c r="B158" s="5" t="s">
        <v>344</v>
      </c>
      <c r="C158" s="10" t="s">
        <v>341</v>
      </c>
      <c r="D158" s="10" t="s">
        <v>292</v>
      </c>
      <c r="E158" s="14"/>
      <c r="F158" s="15" t="s">
        <v>29</v>
      </c>
      <c r="G158" s="15">
        <v>4</v>
      </c>
      <c r="H158" s="16">
        <v>730</v>
      </c>
      <c r="I158" s="16">
        <f t="shared" si="5"/>
        <v>3504</v>
      </c>
      <c r="J158" s="17">
        <v>0</v>
      </c>
      <c r="K158" s="18">
        <f t="shared" si="7"/>
        <v>0</v>
      </c>
      <c r="L158" s="19" t="s">
        <v>18</v>
      </c>
      <c r="M158" s="76"/>
      <c r="N158" s="12"/>
    </row>
    <row r="159" spans="1:14" s="4" customFormat="1" ht="20.25" x14ac:dyDescent="0.25">
      <c r="A159" s="13">
        <v>150</v>
      </c>
      <c r="B159" s="5" t="s">
        <v>345</v>
      </c>
      <c r="C159" s="10" t="s">
        <v>341</v>
      </c>
      <c r="D159" s="10" t="s">
        <v>293</v>
      </c>
      <c r="E159" s="14"/>
      <c r="F159" s="15" t="s">
        <v>29</v>
      </c>
      <c r="G159" s="15">
        <v>1</v>
      </c>
      <c r="H159" s="16">
        <v>9600</v>
      </c>
      <c r="I159" s="16">
        <f t="shared" si="5"/>
        <v>11520</v>
      </c>
      <c r="J159" s="17">
        <v>0</v>
      </c>
      <c r="K159" s="18">
        <f t="shared" si="7"/>
        <v>0</v>
      </c>
      <c r="L159" s="19" t="s">
        <v>18</v>
      </c>
      <c r="M159" s="76"/>
      <c r="N159" s="12"/>
    </row>
    <row r="160" spans="1:14" s="4" customFormat="1" ht="20.25" x14ac:dyDescent="0.25">
      <c r="A160" s="13">
        <v>151</v>
      </c>
      <c r="B160" s="5" t="s">
        <v>346</v>
      </c>
      <c r="C160" s="10" t="s">
        <v>341</v>
      </c>
      <c r="D160" s="10" t="s">
        <v>294</v>
      </c>
      <c r="E160" s="14"/>
      <c r="F160" s="15" t="s">
        <v>29</v>
      </c>
      <c r="G160" s="15">
        <v>6</v>
      </c>
      <c r="H160" s="16">
        <v>850</v>
      </c>
      <c r="I160" s="16">
        <f t="shared" si="5"/>
        <v>6120</v>
      </c>
      <c r="J160" s="17">
        <v>0</v>
      </c>
      <c r="K160" s="18">
        <f t="shared" si="7"/>
        <v>0</v>
      </c>
      <c r="L160" s="19" t="s">
        <v>18</v>
      </c>
      <c r="M160" s="76"/>
      <c r="N160" s="12"/>
    </row>
    <row r="161" spans="1:14" s="4" customFormat="1" ht="20.25" x14ac:dyDescent="0.25">
      <c r="A161" s="13">
        <v>152</v>
      </c>
      <c r="B161" s="5" t="s">
        <v>347</v>
      </c>
      <c r="C161" s="10" t="s">
        <v>341</v>
      </c>
      <c r="D161" s="10" t="s">
        <v>295</v>
      </c>
      <c r="E161" s="14"/>
      <c r="F161" s="15" t="s">
        <v>29</v>
      </c>
      <c r="G161" s="15">
        <v>6</v>
      </c>
      <c r="H161" s="16">
        <v>450</v>
      </c>
      <c r="I161" s="16">
        <f t="shared" si="5"/>
        <v>3240</v>
      </c>
      <c r="J161" s="17">
        <v>0</v>
      </c>
      <c r="K161" s="18">
        <f t="shared" si="7"/>
        <v>0</v>
      </c>
      <c r="L161" s="19" t="s">
        <v>18</v>
      </c>
      <c r="M161" s="76"/>
      <c r="N161" s="12"/>
    </row>
    <row r="162" spans="1:14" s="4" customFormat="1" ht="20.25" x14ac:dyDescent="0.25">
      <c r="A162" s="13">
        <v>153</v>
      </c>
      <c r="B162" s="5" t="s">
        <v>348</v>
      </c>
      <c r="C162" s="10" t="s">
        <v>341</v>
      </c>
      <c r="D162" s="10" t="s">
        <v>295</v>
      </c>
      <c r="E162" s="14"/>
      <c r="F162" s="15" t="s">
        <v>29</v>
      </c>
      <c r="G162" s="15">
        <v>3</v>
      </c>
      <c r="H162" s="16">
        <v>400</v>
      </c>
      <c r="I162" s="16">
        <f t="shared" si="5"/>
        <v>1440</v>
      </c>
      <c r="J162" s="17">
        <v>0</v>
      </c>
      <c r="K162" s="18">
        <f t="shared" si="7"/>
        <v>0</v>
      </c>
      <c r="L162" s="19" t="s">
        <v>18</v>
      </c>
      <c r="M162" s="76"/>
      <c r="N162" s="12"/>
    </row>
    <row r="163" spans="1:14" s="4" customFormat="1" ht="20.25" x14ac:dyDescent="0.25">
      <c r="A163" s="13">
        <v>154</v>
      </c>
      <c r="B163" s="5" t="s">
        <v>349</v>
      </c>
      <c r="C163" s="10" t="s">
        <v>341</v>
      </c>
      <c r="D163" s="10" t="s">
        <v>295</v>
      </c>
      <c r="E163" s="14"/>
      <c r="F163" s="15" t="s">
        <v>29</v>
      </c>
      <c r="G163" s="15">
        <v>3</v>
      </c>
      <c r="H163" s="16">
        <v>540</v>
      </c>
      <c r="I163" s="16">
        <f t="shared" si="5"/>
        <v>1944</v>
      </c>
      <c r="J163" s="17">
        <v>0</v>
      </c>
      <c r="K163" s="18">
        <f t="shared" si="7"/>
        <v>0</v>
      </c>
      <c r="L163" s="19" t="s">
        <v>18</v>
      </c>
      <c r="M163" s="76"/>
      <c r="N163" s="12"/>
    </row>
    <row r="164" spans="1:14" s="4" customFormat="1" ht="20.25" x14ac:dyDescent="0.25">
      <c r="A164" s="13">
        <v>155</v>
      </c>
      <c r="B164" s="5" t="s">
        <v>350</v>
      </c>
      <c r="C164" s="10" t="s">
        <v>341</v>
      </c>
      <c r="D164" s="10" t="s">
        <v>295</v>
      </c>
      <c r="E164" s="14"/>
      <c r="F164" s="15" t="s">
        <v>29</v>
      </c>
      <c r="G164" s="15">
        <v>4</v>
      </c>
      <c r="H164" s="16">
        <v>3900</v>
      </c>
      <c r="I164" s="16">
        <f t="shared" si="5"/>
        <v>18720</v>
      </c>
      <c r="J164" s="17">
        <v>0</v>
      </c>
      <c r="K164" s="18">
        <f t="shared" si="7"/>
        <v>0</v>
      </c>
      <c r="L164" s="19" t="s">
        <v>18</v>
      </c>
      <c r="M164" s="76"/>
      <c r="N164" s="12"/>
    </row>
    <row r="165" spans="1:14" s="4" customFormat="1" ht="20.25" x14ac:dyDescent="0.25">
      <c r="A165" s="13">
        <v>156</v>
      </c>
      <c r="B165" s="5" t="s">
        <v>351</v>
      </c>
      <c r="C165" s="10" t="s">
        <v>341</v>
      </c>
      <c r="D165" s="10" t="s">
        <v>296</v>
      </c>
      <c r="E165" s="14"/>
      <c r="F165" s="15" t="s">
        <v>29</v>
      </c>
      <c r="G165" s="15">
        <v>2</v>
      </c>
      <c r="H165" s="16">
        <v>830</v>
      </c>
      <c r="I165" s="16">
        <f t="shared" si="5"/>
        <v>1992</v>
      </c>
      <c r="J165" s="17">
        <v>0</v>
      </c>
      <c r="K165" s="18">
        <f t="shared" si="7"/>
        <v>0</v>
      </c>
      <c r="L165" s="19" t="s">
        <v>18</v>
      </c>
      <c r="M165" s="76"/>
      <c r="N165" s="12"/>
    </row>
    <row r="166" spans="1:14" s="4" customFormat="1" ht="20.25" x14ac:dyDescent="0.25">
      <c r="A166" s="13">
        <v>157</v>
      </c>
      <c r="B166" s="5" t="s">
        <v>352</v>
      </c>
      <c r="C166" s="10" t="s">
        <v>341</v>
      </c>
      <c r="D166" s="10" t="s">
        <v>296</v>
      </c>
      <c r="E166" s="14"/>
      <c r="F166" s="15" t="s">
        <v>29</v>
      </c>
      <c r="G166" s="15">
        <v>3</v>
      </c>
      <c r="H166" s="16">
        <v>660</v>
      </c>
      <c r="I166" s="16">
        <f t="shared" si="5"/>
        <v>2376</v>
      </c>
      <c r="J166" s="17">
        <v>0</v>
      </c>
      <c r="K166" s="18">
        <f t="shared" si="7"/>
        <v>0</v>
      </c>
      <c r="L166" s="19" t="s">
        <v>18</v>
      </c>
      <c r="M166" s="76"/>
      <c r="N166" s="12"/>
    </row>
    <row r="167" spans="1:14" s="4" customFormat="1" ht="20.25" x14ac:dyDescent="0.25">
      <c r="A167" s="13">
        <v>158</v>
      </c>
      <c r="B167" s="5" t="s">
        <v>353</v>
      </c>
      <c r="C167" s="10" t="s">
        <v>341</v>
      </c>
      <c r="D167" s="10" t="s">
        <v>296</v>
      </c>
      <c r="E167" s="14"/>
      <c r="F167" s="15" t="s">
        <v>29</v>
      </c>
      <c r="G167" s="15">
        <v>6</v>
      </c>
      <c r="H167" s="16">
        <v>280</v>
      </c>
      <c r="I167" s="16">
        <f t="shared" si="5"/>
        <v>2016</v>
      </c>
      <c r="J167" s="17">
        <v>0</v>
      </c>
      <c r="K167" s="18">
        <f t="shared" si="7"/>
        <v>0</v>
      </c>
      <c r="L167" s="19" t="s">
        <v>18</v>
      </c>
      <c r="M167" s="76"/>
      <c r="N167" s="12"/>
    </row>
    <row r="168" spans="1:14" s="4" customFormat="1" ht="20.25" x14ac:dyDescent="0.25">
      <c r="A168" s="13">
        <v>159</v>
      </c>
      <c r="B168" s="5" t="s">
        <v>354</v>
      </c>
      <c r="C168" s="10" t="s">
        <v>341</v>
      </c>
      <c r="D168" s="10" t="s">
        <v>297</v>
      </c>
      <c r="E168" s="14"/>
      <c r="F168" s="15" t="s">
        <v>29</v>
      </c>
      <c r="G168" s="15">
        <v>2</v>
      </c>
      <c r="H168" s="16">
        <v>5800</v>
      </c>
      <c r="I168" s="16">
        <f t="shared" si="5"/>
        <v>13920</v>
      </c>
      <c r="J168" s="17">
        <v>0</v>
      </c>
      <c r="K168" s="18">
        <f t="shared" si="7"/>
        <v>0</v>
      </c>
      <c r="L168" s="19" t="s">
        <v>18</v>
      </c>
      <c r="M168" s="76"/>
      <c r="N168" s="12"/>
    </row>
    <row r="169" spans="1:14" s="4" customFormat="1" ht="20.25" x14ac:dyDescent="0.25">
      <c r="A169" s="13">
        <v>160</v>
      </c>
      <c r="B169" s="5">
        <v>1034103</v>
      </c>
      <c r="C169" s="10" t="s">
        <v>341</v>
      </c>
      <c r="D169" s="10" t="s">
        <v>298</v>
      </c>
      <c r="E169" s="14"/>
      <c r="F169" s="15" t="s">
        <v>29</v>
      </c>
      <c r="G169" s="15">
        <v>6</v>
      </c>
      <c r="H169" s="16">
        <v>89</v>
      </c>
      <c r="I169" s="16">
        <f t="shared" si="5"/>
        <v>640.79999999999995</v>
      </c>
      <c r="J169" s="17">
        <v>0</v>
      </c>
      <c r="K169" s="18">
        <f t="shared" si="7"/>
        <v>0</v>
      </c>
      <c r="L169" s="19" t="s">
        <v>18</v>
      </c>
      <c r="M169" s="76"/>
      <c r="N169" s="12"/>
    </row>
    <row r="170" spans="1:14" s="4" customFormat="1" ht="37.5" x14ac:dyDescent="0.25">
      <c r="A170" s="13">
        <v>161</v>
      </c>
      <c r="B170" s="5" t="s">
        <v>355</v>
      </c>
      <c r="C170" s="10" t="s">
        <v>341</v>
      </c>
      <c r="D170" s="10" t="s">
        <v>299</v>
      </c>
      <c r="E170" s="14"/>
      <c r="F170" s="15" t="s">
        <v>280</v>
      </c>
      <c r="G170" s="15">
        <v>2</v>
      </c>
      <c r="H170" s="16">
        <v>2800</v>
      </c>
      <c r="I170" s="16">
        <f t="shared" si="5"/>
        <v>6720</v>
      </c>
      <c r="J170" s="17">
        <v>0</v>
      </c>
      <c r="K170" s="18">
        <f t="shared" si="7"/>
        <v>0</v>
      </c>
      <c r="L170" s="19" t="s">
        <v>18</v>
      </c>
      <c r="M170" s="76"/>
      <c r="N170" s="12"/>
    </row>
    <row r="171" spans="1:14" s="4" customFormat="1" ht="75" x14ac:dyDescent="0.25">
      <c r="A171" s="13">
        <v>162</v>
      </c>
      <c r="B171" s="5" t="s">
        <v>356</v>
      </c>
      <c r="C171" s="10" t="s">
        <v>341</v>
      </c>
      <c r="D171" s="10" t="s">
        <v>300</v>
      </c>
      <c r="E171" s="14"/>
      <c r="F171" s="15" t="s">
        <v>29</v>
      </c>
      <c r="G171" s="15">
        <v>1</v>
      </c>
      <c r="H171" s="16">
        <v>4400</v>
      </c>
      <c r="I171" s="16">
        <f t="shared" si="5"/>
        <v>5280</v>
      </c>
      <c r="J171" s="17">
        <v>0</v>
      </c>
      <c r="K171" s="18">
        <f t="shared" si="7"/>
        <v>0</v>
      </c>
      <c r="L171" s="19" t="s">
        <v>18</v>
      </c>
      <c r="M171" s="76"/>
      <c r="N171" s="12"/>
    </row>
    <row r="172" spans="1:14" s="4" customFormat="1" ht="37.5" x14ac:dyDescent="0.25">
      <c r="A172" s="13">
        <v>163</v>
      </c>
      <c r="B172" s="5" t="s">
        <v>357</v>
      </c>
      <c r="C172" s="10" t="s">
        <v>341</v>
      </c>
      <c r="D172" s="10" t="s">
        <v>301</v>
      </c>
      <c r="E172" s="14"/>
      <c r="F172" s="15" t="s">
        <v>29</v>
      </c>
      <c r="G172" s="15">
        <v>42</v>
      </c>
      <c r="H172" s="16">
        <v>0.15</v>
      </c>
      <c r="I172" s="16">
        <f t="shared" si="5"/>
        <v>7.56</v>
      </c>
      <c r="J172" s="17">
        <v>0</v>
      </c>
      <c r="K172" s="18">
        <f t="shared" si="7"/>
        <v>0</v>
      </c>
      <c r="L172" s="19" t="s">
        <v>18</v>
      </c>
      <c r="M172" s="76"/>
      <c r="N172" s="12"/>
    </row>
    <row r="173" spans="1:14" s="4" customFormat="1" ht="20.25" x14ac:dyDescent="0.25">
      <c r="A173" s="13">
        <v>164</v>
      </c>
      <c r="B173" s="5">
        <v>1012244</v>
      </c>
      <c r="C173" s="10" t="s">
        <v>341</v>
      </c>
      <c r="D173" s="10" t="s">
        <v>302</v>
      </c>
      <c r="E173" s="14"/>
      <c r="F173" s="15" t="s">
        <v>29</v>
      </c>
      <c r="G173" s="15">
        <v>4</v>
      </c>
      <c r="H173" s="16">
        <v>3800</v>
      </c>
      <c r="I173" s="16">
        <f t="shared" si="5"/>
        <v>18240</v>
      </c>
      <c r="J173" s="17">
        <v>0</v>
      </c>
      <c r="K173" s="18">
        <f t="shared" si="7"/>
        <v>0</v>
      </c>
      <c r="L173" s="19" t="s">
        <v>18</v>
      </c>
      <c r="M173" s="76"/>
      <c r="N173" s="12"/>
    </row>
    <row r="174" spans="1:14" s="4" customFormat="1" ht="20.25" x14ac:dyDescent="0.25">
      <c r="A174" s="13">
        <v>165</v>
      </c>
      <c r="B174" s="5" t="s">
        <v>358</v>
      </c>
      <c r="C174" s="10" t="s">
        <v>341</v>
      </c>
      <c r="D174" s="10" t="s">
        <v>303</v>
      </c>
      <c r="E174" s="14"/>
      <c r="F174" s="15" t="s">
        <v>29</v>
      </c>
      <c r="G174" s="15">
        <v>45</v>
      </c>
      <c r="H174" s="16">
        <v>43</v>
      </c>
      <c r="I174" s="16">
        <f t="shared" si="5"/>
        <v>2322</v>
      </c>
      <c r="J174" s="17">
        <v>0</v>
      </c>
      <c r="K174" s="18">
        <f t="shared" si="7"/>
        <v>0</v>
      </c>
      <c r="L174" s="19" t="s">
        <v>18</v>
      </c>
      <c r="M174" s="76"/>
      <c r="N174" s="12"/>
    </row>
    <row r="175" spans="1:14" s="4" customFormat="1" ht="20.25" x14ac:dyDescent="0.25">
      <c r="A175" s="13">
        <v>166</v>
      </c>
      <c r="B175" s="5" t="s">
        <v>359</v>
      </c>
      <c r="C175" s="10" t="s">
        <v>341</v>
      </c>
      <c r="D175" s="10" t="s">
        <v>304</v>
      </c>
      <c r="E175" s="14"/>
      <c r="F175" s="15" t="s">
        <v>29</v>
      </c>
      <c r="G175" s="15">
        <v>4</v>
      </c>
      <c r="H175" s="16">
        <v>100</v>
      </c>
      <c r="I175" s="16">
        <f t="shared" si="5"/>
        <v>480</v>
      </c>
      <c r="J175" s="17">
        <v>0</v>
      </c>
      <c r="K175" s="18">
        <f t="shared" si="7"/>
        <v>0</v>
      </c>
      <c r="L175" s="19" t="s">
        <v>18</v>
      </c>
      <c r="M175" s="76"/>
      <c r="N175" s="12"/>
    </row>
    <row r="176" spans="1:14" s="4" customFormat="1" ht="20.25" x14ac:dyDescent="0.25">
      <c r="A176" s="13">
        <v>167</v>
      </c>
      <c r="B176" s="5" t="s">
        <v>360</v>
      </c>
      <c r="C176" s="10" t="s">
        <v>341</v>
      </c>
      <c r="D176" s="10" t="s">
        <v>305</v>
      </c>
      <c r="E176" s="14"/>
      <c r="F176" s="15" t="s">
        <v>29</v>
      </c>
      <c r="G176" s="15">
        <v>21</v>
      </c>
      <c r="H176" s="16">
        <v>18</v>
      </c>
      <c r="I176" s="16">
        <f t="shared" si="5"/>
        <v>453.59999999999997</v>
      </c>
      <c r="J176" s="17">
        <v>0</v>
      </c>
      <c r="K176" s="18">
        <f t="shared" si="7"/>
        <v>0</v>
      </c>
      <c r="L176" s="19" t="s">
        <v>18</v>
      </c>
      <c r="M176" s="76"/>
      <c r="N176" s="12"/>
    </row>
    <row r="177" spans="1:14" s="4" customFormat="1" ht="37.5" x14ac:dyDescent="0.25">
      <c r="A177" s="13">
        <v>168</v>
      </c>
      <c r="B177" s="5" t="s">
        <v>361</v>
      </c>
      <c r="C177" s="10" t="s">
        <v>341</v>
      </c>
      <c r="D177" s="10" t="s">
        <v>306</v>
      </c>
      <c r="E177" s="14"/>
      <c r="F177" s="15" t="s">
        <v>29</v>
      </c>
      <c r="G177" s="15">
        <v>43</v>
      </c>
      <c r="H177" s="16">
        <v>18</v>
      </c>
      <c r="I177" s="16">
        <f t="shared" si="5"/>
        <v>928.8</v>
      </c>
      <c r="J177" s="17">
        <v>0</v>
      </c>
      <c r="K177" s="18">
        <f t="shared" si="7"/>
        <v>0</v>
      </c>
      <c r="L177" s="19" t="s">
        <v>18</v>
      </c>
      <c r="M177" s="76"/>
      <c r="N177" s="12"/>
    </row>
    <row r="178" spans="1:14" s="4" customFormat="1" ht="37.5" x14ac:dyDescent="0.25">
      <c r="A178" s="13">
        <v>169</v>
      </c>
      <c r="B178" s="5" t="s">
        <v>362</v>
      </c>
      <c r="C178" s="10" t="s">
        <v>341</v>
      </c>
      <c r="D178" s="10" t="s">
        <v>307</v>
      </c>
      <c r="E178" s="14"/>
      <c r="F178" s="15" t="s">
        <v>29</v>
      </c>
      <c r="G178" s="15">
        <v>4</v>
      </c>
      <c r="H178" s="16">
        <v>4</v>
      </c>
      <c r="I178" s="16">
        <f t="shared" si="5"/>
        <v>19.2</v>
      </c>
      <c r="J178" s="17">
        <v>0</v>
      </c>
      <c r="K178" s="18">
        <f t="shared" si="7"/>
        <v>0</v>
      </c>
      <c r="L178" s="19" t="s">
        <v>18</v>
      </c>
      <c r="M178" s="76"/>
      <c r="N178" s="12"/>
    </row>
    <row r="179" spans="1:14" s="4" customFormat="1" ht="37.5" x14ac:dyDescent="0.25">
      <c r="A179" s="13">
        <v>170</v>
      </c>
      <c r="B179" s="5" t="s">
        <v>363</v>
      </c>
      <c r="C179" s="10" t="s">
        <v>341</v>
      </c>
      <c r="D179" s="10" t="s">
        <v>308</v>
      </c>
      <c r="E179" s="14"/>
      <c r="F179" s="15" t="s">
        <v>29</v>
      </c>
      <c r="G179" s="15">
        <v>20</v>
      </c>
      <c r="H179" s="16">
        <v>6</v>
      </c>
      <c r="I179" s="16">
        <f t="shared" ref="I179:I229" si="8">H179*1.2*G179</f>
        <v>144</v>
      </c>
      <c r="J179" s="17">
        <v>0</v>
      </c>
      <c r="K179" s="18">
        <f t="shared" si="7"/>
        <v>0</v>
      </c>
      <c r="L179" s="19" t="s">
        <v>18</v>
      </c>
      <c r="M179" s="76"/>
      <c r="N179" s="12"/>
    </row>
    <row r="180" spans="1:14" s="4" customFormat="1" ht="20.25" x14ac:dyDescent="0.25">
      <c r="A180" s="13">
        <v>171</v>
      </c>
      <c r="B180" s="5" t="s">
        <v>364</v>
      </c>
      <c r="C180" s="10" t="s">
        <v>341</v>
      </c>
      <c r="D180" s="10" t="s">
        <v>309</v>
      </c>
      <c r="E180" s="14"/>
      <c r="F180" s="15" t="s">
        <v>29</v>
      </c>
      <c r="G180" s="15">
        <v>10</v>
      </c>
      <c r="H180" s="16">
        <v>4</v>
      </c>
      <c r="I180" s="16">
        <f t="shared" si="8"/>
        <v>48</v>
      </c>
      <c r="J180" s="17">
        <v>0</v>
      </c>
      <c r="K180" s="18">
        <f t="shared" si="7"/>
        <v>0</v>
      </c>
      <c r="L180" s="19" t="s">
        <v>18</v>
      </c>
      <c r="M180" s="76"/>
      <c r="N180" s="12"/>
    </row>
    <row r="181" spans="1:14" s="4" customFormat="1" ht="56.25" x14ac:dyDescent="0.25">
      <c r="A181" s="13">
        <v>172</v>
      </c>
      <c r="B181" s="5" t="s">
        <v>365</v>
      </c>
      <c r="C181" s="10" t="s">
        <v>341</v>
      </c>
      <c r="D181" s="10" t="s">
        <v>310</v>
      </c>
      <c r="E181" s="14"/>
      <c r="F181" s="15" t="s">
        <v>29</v>
      </c>
      <c r="G181" s="15">
        <v>100</v>
      </c>
      <c r="H181" s="16">
        <v>5</v>
      </c>
      <c r="I181" s="16">
        <f t="shared" si="8"/>
        <v>600</v>
      </c>
      <c r="J181" s="17">
        <v>0</v>
      </c>
      <c r="K181" s="18">
        <f t="shared" si="7"/>
        <v>0</v>
      </c>
      <c r="L181" s="19" t="s">
        <v>18</v>
      </c>
      <c r="M181" s="76"/>
      <c r="N181" s="12"/>
    </row>
    <row r="182" spans="1:14" s="4" customFormat="1" ht="56.25" x14ac:dyDescent="0.25">
      <c r="A182" s="13">
        <v>173</v>
      </c>
      <c r="B182" s="5" t="s">
        <v>366</v>
      </c>
      <c r="C182" s="10" t="s">
        <v>341</v>
      </c>
      <c r="D182" s="10" t="s">
        <v>311</v>
      </c>
      <c r="E182" s="14"/>
      <c r="F182" s="15" t="s">
        <v>29</v>
      </c>
      <c r="G182" s="15">
        <v>9</v>
      </c>
      <c r="H182" s="16">
        <v>6</v>
      </c>
      <c r="I182" s="16">
        <f t="shared" si="8"/>
        <v>64.8</v>
      </c>
      <c r="J182" s="17">
        <v>0</v>
      </c>
      <c r="K182" s="18">
        <f t="shared" si="7"/>
        <v>0</v>
      </c>
      <c r="L182" s="19" t="s">
        <v>18</v>
      </c>
      <c r="M182" s="76"/>
      <c r="N182" s="12"/>
    </row>
    <row r="183" spans="1:14" s="4" customFormat="1" ht="56.25" x14ac:dyDescent="0.25">
      <c r="A183" s="13">
        <v>174</v>
      </c>
      <c r="B183" s="5" t="s">
        <v>367</v>
      </c>
      <c r="C183" s="10" t="s">
        <v>341</v>
      </c>
      <c r="D183" s="10" t="s">
        <v>312</v>
      </c>
      <c r="E183" s="14"/>
      <c r="F183" s="15" t="s">
        <v>29</v>
      </c>
      <c r="G183" s="15">
        <v>2</v>
      </c>
      <c r="H183" s="16">
        <v>5</v>
      </c>
      <c r="I183" s="16">
        <f t="shared" si="8"/>
        <v>12</v>
      </c>
      <c r="J183" s="17">
        <v>0</v>
      </c>
      <c r="K183" s="18">
        <f t="shared" si="7"/>
        <v>0</v>
      </c>
      <c r="L183" s="19" t="s">
        <v>18</v>
      </c>
      <c r="M183" s="76"/>
      <c r="N183" s="12"/>
    </row>
    <row r="184" spans="1:14" s="4" customFormat="1" ht="56.25" x14ac:dyDescent="0.25">
      <c r="A184" s="13">
        <v>175</v>
      </c>
      <c r="B184" s="5" t="s">
        <v>368</v>
      </c>
      <c r="C184" s="10" t="s">
        <v>341</v>
      </c>
      <c r="D184" s="10" t="s">
        <v>313</v>
      </c>
      <c r="E184" s="14"/>
      <c r="F184" s="15" t="s">
        <v>29</v>
      </c>
      <c r="G184" s="15">
        <v>2</v>
      </c>
      <c r="H184" s="16">
        <v>4</v>
      </c>
      <c r="I184" s="16">
        <f t="shared" si="8"/>
        <v>9.6</v>
      </c>
      <c r="J184" s="17">
        <v>0</v>
      </c>
      <c r="K184" s="18">
        <f t="shared" si="7"/>
        <v>0</v>
      </c>
      <c r="L184" s="19" t="s">
        <v>18</v>
      </c>
      <c r="M184" s="76"/>
      <c r="N184" s="12"/>
    </row>
    <row r="185" spans="1:14" s="4" customFormat="1" ht="20.25" x14ac:dyDescent="0.25">
      <c r="A185" s="13">
        <v>176</v>
      </c>
      <c r="B185" s="5" t="s">
        <v>369</v>
      </c>
      <c r="C185" s="10" t="s">
        <v>341</v>
      </c>
      <c r="D185" s="10" t="s">
        <v>314</v>
      </c>
      <c r="E185" s="14"/>
      <c r="F185" s="15" t="s">
        <v>29</v>
      </c>
      <c r="G185" s="15">
        <v>3</v>
      </c>
      <c r="H185" s="16">
        <v>3</v>
      </c>
      <c r="I185" s="16">
        <f t="shared" si="8"/>
        <v>10.799999999999999</v>
      </c>
      <c r="J185" s="17">
        <v>0</v>
      </c>
      <c r="K185" s="18">
        <f t="shared" si="7"/>
        <v>0</v>
      </c>
      <c r="L185" s="19" t="s">
        <v>18</v>
      </c>
      <c r="M185" s="76"/>
      <c r="N185" s="12"/>
    </row>
    <row r="186" spans="1:14" s="4" customFormat="1" ht="20.25" x14ac:dyDescent="0.25">
      <c r="A186" s="13">
        <v>177</v>
      </c>
      <c r="B186" s="5" t="s">
        <v>370</v>
      </c>
      <c r="C186" s="10" t="s">
        <v>341</v>
      </c>
      <c r="D186" s="10" t="s">
        <v>315</v>
      </c>
      <c r="E186" s="14"/>
      <c r="F186" s="15" t="s">
        <v>29</v>
      </c>
      <c r="G186" s="15">
        <v>2</v>
      </c>
      <c r="H186" s="16">
        <v>1700</v>
      </c>
      <c r="I186" s="16">
        <f t="shared" si="8"/>
        <v>4080</v>
      </c>
      <c r="J186" s="17">
        <v>0</v>
      </c>
      <c r="K186" s="18">
        <f t="shared" si="7"/>
        <v>0</v>
      </c>
      <c r="L186" s="19" t="s">
        <v>18</v>
      </c>
      <c r="M186" s="76"/>
      <c r="N186" s="12"/>
    </row>
    <row r="187" spans="1:14" s="4" customFormat="1" ht="20.25" x14ac:dyDescent="0.25">
      <c r="A187" s="13">
        <v>178</v>
      </c>
      <c r="B187" s="5" t="s">
        <v>371</v>
      </c>
      <c r="C187" s="10" t="s">
        <v>341</v>
      </c>
      <c r="D187" s="10" t="s">
        <v>316</v>
      </c>
      <c r="E187" s="14"/>
      <c r="F187" s="15" t="s">
        <v>29</v>
      </c>
      <c r="G187" s="15">
        <v>4</v>
      </c>
      <c r="H187" s="16">
        <v>3400</v>
      </c>
      <c r="I187" s="16">
        <f t="shared" si="8"/>
        <v>16320</v>
      </c>
      <c r="J187" s="17">
        <v>0</v>
      </c>
      <c r="K187" s="18">
        <f t="shared" si="7"/>
        <v>0</v>
      </c>
      <c r="L187" s="19" t="s">
        <v>18</v>
      </c>
      <c r="M187" s="76"/>
      <c r="N187" s="12"/>
    </row>
    <row r="188" spans="1:14" s="4" customFormat="1" ht="37.5" x14ac:dyDescent="0.25">
      <c r="A188" s="13">
        <v>179</v>
      </c>
      <c r="B188" s="5">
        <v>1020509</v>
      </c>
      <c r="C188" s="10" t="s">
        <v>341</v>
      </c>
      <c r="D188" s="10" t="s">
        <v>317</v>
      </c>
      <c r="E188" s="14"/>
      <c r="F188" s="15" t="s">
        <v>29</v>
      </c>
      <c r="G188" s="15">
        <v>3</v>
      </c>
      <c r="H188" s="16">
        <v>4000</v>
      </c>
      <c r="I188" s="16">
        <f t="shared" si="8"/>
        <v>14400</v>
      </c>
      <c r="J188" s="17">
        <v>0</v>
      </c>
      <c r="K188" s="18">
        <f t="shared" si="7"/>
        <v>0</v>
      </c>
      <c r="L188" s="19" t="s">
        <v>18</v>
      </c>
      <c r="M188" s="76"/>
      <c r="N188" s="12"/>
    </row>
    <row r="189" spans="1:14" s="4" customFormat="1" ht="37.5" x14ac:dyDescent="0.25">
      <c r="A189" s="13">
        <v>180</v>
      </c>
      <c r="B189" s="5" t="s">
        <v>372</v>
      </c>
      <c r="C189" s="10" t="s">
        <v>341</v>
      </c>
      <c r="D189" s="10" t="s">
        <v>318</v>
      </c>
      <c r="E189" s="14"/>
      <c r="F189" s="15" t="s">
        <v>29</v>
      </c>
      <c r="G189" s="15">
        <v>2</v>
      </c>
      <c r="H189" s="16">
        <v>97</v>
      </c>
      <c r="I189" s="16">
        <f t="shared" si="8"/>
        <v>232.79999999999998</v>
      </c>
      <c r="J189" s="17">
        <v>0</v>
      </c>
      <c r="K189" s="18">
        <f t="shared" si="7"/>
        <v>0</v>
      </c>
      <c r="L189" s="19" t="s">
        <v>18</v>
      </c>
      <c r="M189" s="76"/>
      <c r="N189" s="12"/>
    </row>
    <row r="190" spans="1:14" s="4" customFormat="1" ht="20.25" x14ac:dyDescent="0.25">
      <c r="A190" s="13">
        <v>181</v>
      </c>
      <c r="B190" s="5" t="s">
        <v>373</v>
      </c>
      <c r="C190" s="10" t="s">
        <v>341</v>
      </c>
      <c r="D190" s="10" t="s">
        <v>319</v>
      </c>
      <c r="E190" s="14"/>
      <c r="F190" s="15" t="s">
        <v>29</v>
      </c>
      <c r="G190" s="15">
        <v>17</v>
      </c>
      <c r="H190" s="16">
        <v>7</v>
      </c>
      <c r="I190" s="16">
        <f t="shared" si="8"/>
        <v>142.80000000000001</v>
      </c>
      <c r="J190" s="17">
        <v>0</v>
      </c>
      <c r="K190" s="18">
        <f t="shared" si="7"/>
        <v>0</v>
      </c>
      <c r="L190" s="19" t="s">
        <v>18</v>
      </c>
      <c r="M190" s="76"/>
      <c r="N190" s="12"/>
    </row>
    <row r="191" spans="1:14" s="4" customFormat="1" ht="20.25" x14ac:dyDescent="0.25">
      <c r="A191" s="13">
        <v>182</v>
      </c>
      <c r="B191" s="5" t="s">
        <v>374</v>
      </c>
      <c r="C191" s="10" t="s">
        <v>341</v>
      </c>
      <c r="D191" s="10" t="s">
        <v>320</v>
      </c>
      <c r="E191" s="14"/>
      <c r="F191" s="15" t="s">
        <v>29</v>
      </c>
      <c r="G191" s="15">
        <v>2</v>
      </c>
      <c r="H191" s="16">
        <v>4000</v>
      </c>
      <c r="I191" s="16">
        <f t="shared" si="8"/>
        <v>9600</v>
      </c>
      <c r="J191" s="17">
        <v>0</v>
      </c>
      <c r="K191" s="18">
        <f t="shared" si="7"/>
        <v>0</v>
      </c>
      <c r="L191" s="19" t="s">
        <v>18</v>
      </c>
      <c r="M191" s="76"/>
      <c r="N191" s="12"/>
    </row>
    <row r="192" spans="1:14" s="4" customFormat="1" ht="20.25" x14ac:dyDescent="0.25">
      <c r="A192" s="13">
        <v>183</v>
      </c>
      <c r="B192" s="5" t="s">
        <v>375</v>
      </c>
      <c r="C192" s="10" t="s">
        <v>341</v>
      </c>
      <c r="D192" s="10" t="s">
        <v>320</v>
      </c>
      <c r="E192" s="14"/>
      <c r="F192" s="15" t="s">
        <v>29</v>
      </c>
      <c r="G192" s="15">
        <v>2</v>
      </c>
      <c r="H192" s="16">
        <v>4000</v>
      </c>
      <c r="I192" s="16">
        <f t="shared" si="8"/>
        <v>9600</v>
      </c>
      <c r="J192" s="17">
        <v>0</v>
      </c>
      <c r="K192" s="18">
        <f t="shared" si="7"/>
        <v>0</v>
      </c>
      <c r="L192" s="19" t="s">
        <v>18</v>
      </c>
      <c r="M192" s="76"/>
      <c r="N192" s="12"/>
    </row>
    <row r="193" spans="1:14" s="4" customFormat="1" ht="20.25" x14ac:dyDescent="0.25">
      <c r="A193" s="13">
        <v>184</v>
      </c>
      <c r="B193" s="5" t="s">
        <v>376</v>
      </c>
      <c r="C193" s="10" t="s">
        <v>341</v>
      </c>
      <c r="D193" s="10" t="s">
        <v>320</v>
      </c>
      <c r="E193" s="14"/>
      <c r="F193" s="15" t="s">
        <v>29</v>
      </c>
      <c r="G193" s="15">
        <v>2</v>
      </c>
      <c r="H193" s="16">
        <v>4000</v>
      </c>
      <c r="I193" s="16">
        <f t="shared" si="8"/>
        <v>9600</v>
      </c>
      <c r="J193" s="17">
        <v>0</v>
      </c>
      <c r="K193" s="18">
        <f t="shared" si="7"/>
        <v>0</v>
      </c>
      <c r="L193" s="19" t="s">
        <v>18</v>
      </c>
      <c r="M193" s="76"/>
      <c r="N193" s="12"/>
    </row>
    <row r="194" spans="1:14" s="4" customFormat="1" ht="37.5" x14ac:dyDescent="0.25">
      <c r="A194" s="13">
        <v>185</v>
      </c>
      <c r="B194" s="5">
        <v>1088258</v>
      </c>
      <c r="C194" s="10" t="s">
        <v>341</v>
      </c>
      <c r="D194" s="10" t="s">
        <v>321</v>
      </c>
      <c r="E194" s="14"/>
      <c r="F194" s="15" t="s">
        <v>279</v>
      </c>
      <c r="G194" s="15">
        <v>6</v>
      </c>
      <c r="H194" s="16">
        <v>7800</v>
      </c>
      <c r="I194" s="16">
        <f t="shared" si="8"/>
        <v>56160</v>
      </c>
      <c r="J194" s="17">
        <v>0</v>
      </c>
      <c r="K194" s="18">
        <f t="shared" si="7"/>
        <v>0</v>
      </c>
      <c r="L194" s="19" t="s">
        <v>18</v>
      </c>
      <c r="M194" s="76"/>
      <c r="N194" s="12"/>
    </row>
    <row r="195" spans="1:14" s="4" customFormat="1" ht="56.25" x14ac:dyDescent="0.25">
      <c r="A195" s="13">
        <v>186</v>
      </c>
      <c r="B195" s="5" t="s">
        <v>377</v>
      </c>
      <c r="C195" s="10" t="s">
        <v>341</v>
      </c>
      <c r="D195" s="10" t="s">
        <v>322</v>
      </c>
      <c r="E195" s="14"/>
      <c r="F195" s="15" t="s">
        <v>29</v>
      </c>
      <c r="G195" s="15">
        <v>2</v>
      </c>
      <c r="H195" s="16">
        <v>4500</v>
      </c>
      <c r="I195" s="16">
        <f t="shared" si="8"/>
        <v>10800</v>
      </c>
      <c r="J195" s="17">
        <v>0</v>
      </c>
      <c r="K195" s="18">
        <f t="shared" si="7"/>
        <v>0</v>
      </c>
      <c r="L195" s="19" t="s">
        <v>18</v>
      </c>
      <c r="M195" s="76"/>
      <c r="N195" s="12"/>
    </row>
    <row r="196" spans="1:14" s="4" customFormat="1" ht="20.25" x14ac:dyDescent="0.25">
      <c r="A196" s="13">
        <v>187</v>
      </c>
      <c r="B196" s="5" t="s">
        <v>378</v>
      </c>
      <c r="C196" s="10" t="s">
        <v>341</v>
      </c>
      <c r="D196" s="10" t="s">
        <v>323</v>
      </c>
      <c r="E196" s="14"/>
      <c r="F196" s="15" t="s">
        <v>29</v>
      </c>
      <c r="G196" s="15">
        <v>4</v>
      </c>
      <c r="H196" s="16">
        <v>1600</v>
      </c>
      <c r="I196" s="16">
        <f t="shared" si="8"/>
        <v>7680</v>
      </c>
      <c r="J196" s="17">
        <v>0</v>
      </c>
      <c r="K196" s="18">
        <f t="shared" si="7"/>
        <v>0</v>
      </c>
      <c r="L196" s="19" t="s">
        <v>18</v>
      </c>
      <c r="M196" s="76"/>
      <c r="N196" s="12"/>
    </row>
    <row r="197" spans="1:14" s="4" customFormat="1" ht="20.25" x14ac:dyDescent="0.25">
      <c r="A197" s="13">
        <v>188</v>
      </c>
      <c r="B197" s="5">
        <v>1012245</v>
      </c>
      <c r="C197" s="10" t="s">
        <v>341</v>
      </c>
      <c r="D197" s="10" t="s">
        <v>324</v>
      </c>
      <c r="E197" s="14"/>
      <c r="F197" s="15" t="s">
        <v>29</v>
      </c>
      <c r="G197" s="15">
        <v>2</v>
      </c>
      <c r="H197" s="16">
        <v>2000</v>
      </c>
      <c r="I197" s="16">
        <f t="shared" si="8"/>
        <v>4800</v>
      </c>
      <c r="J197" s="17">
        <v>0</v>
      </c>
      <c r="K197" s="18">
        <f t="shared" si="7"/>
        <v>0</v>
      </c>
      <c r="L197" s="19" t="s">
        <v>18</v>
      </c>
      <c r="M197" s="76"/>
      <c r="N197" s="12"/>
    </row>
    <row r="198" spans="1:14" s="4" customFormat="1" ht="20.25" x14ac:dyDescent="0.25">
      <c r="A198" s="13">
        <v>189</v>
      </c>
      <c r="B198" s="5" t="s">
        <v>379</v>
      </c>
      <c r="C198" s="10" t="s">
        <v>341</v>
      </c>
      <c r="D198" s="10" t="s">
        <v>325</v>
      </c>
      <c r="E198" s="14"/>
      <c r="F198" s="15" t="s">
        <v>29</v>
      </c>
      <c r="G198" s="15">
        <v>3</v>
      </c>
      <c r="H198" s="16">
        <v>340</v>
      </c>
      <c r="I198" s="16">
        <f t="shared" si="8"/>
        <v>1224</v>
      </c>
      <c r="J198" s="17">
        <v>0</v>
      </c>
      <c r="K198" s="18">
        <f t="shared" si="7"/>
        <v>0</v>
      </c>
      <c r="L198" s="19" t="s">
        <v>18</v>
      </c>
      <c r="M198" s="76"/>
      <c r="N198" s="12"/>
    </row>
    <row r="199" spans="1:14" s="4" customFormat="1" ht="56.25" x14ac:dyDescent="0.25">
      <c r="A199" s="13">
        <v>190</v>
      </c>
      <c r="B199" s="5">
        <v>1019163</v>
      </c>
      <c r="C199" s="10" t="s">
        <v>341</v>
      </c>
      <c r="D199" s="10" t="s">
        <v>326</v>
      </c>
      <c r="E199" s="14"/>
      <c r="F199" s="15" t="s">
        <v>29</v>
      </c>
      <c r="G199" s="15">
        <v>1</v>
      </c>
      <c r="H199" s="16">
        <v>3400</v>
      </c>
      <c r="I199" s="16">
        <f t="shared" si="8"/>
        <v>4080</v>
      </c>
      <c r="J199" s="17">
        <v>0</v>
      </c>
      <c r="K199" s="18">
        <f t="shared" si="7"/>
        <v>0</v>
      </c>
      <c r="L199" s="19" t="s">
        <v>18</v>
      </c>
      <c r="M199" s="76"/>
      <c r="N199" s="12"/>
    </row>
    <row r="200" spans="1:14" s="4" customFormat="1" ht="37.5" x14ac:dyDescent="0.25">
      <c r="A200" s="13">
        <v>191</v>
      </c>
      <c r="B200" s="5" t="s">
        <v>380</v>
      </c>
      <c r="C200" s="10" t="s">
        <v>341</v>
      </c>
      <c r="D200" s="10" t="s">
        <v>327</v>
      </c>
      <c r="E200" s="14"/>
      <c r="F200" s="15" t="s">
        <v>29</v>
      </c>
      <c r="G200" s="15">
        <v>20</v>
      </c>
      <c r="H200" s="16">
        <v>2</v>
      </c>
      <c r="I200" s="16">
        <f t="shared" si="8"/>
        <v>48</v>
      </c>
      <c r="J200" s="17">
        <v>0</v>
      </c>
      <c r="K200" s="18">
        <f t="shared" si="7"/>
        <v>0</v>
      </c>
      <c r="L200" s="19" t="s">
        <v>18</v>
      </c>
      <c r="M200" s="76"/>
      <c r="N200" s="12"/>
    </row>
    <row r="201" spans="1:14" s="4" customFormat="1" ht="20.25" x14ac:dyDescent="0.25">
      <c r="A201" s="13">
        <v>192</v>
      </c>
      <c r="B201" s="5" t="s">
        <v>381</v>
      </c>
      <c r="C201" s="10" t="s">
        <v>341</v>
      </c>
      <c r="D201" s="10" t="s">
        <v>328</v>
      </c>
      <c r="E201" s="14"/>
      <c r="F201" s="15" t="s">
        <v>29</v>
      </c>
      <c r="G201" s="15">
        <v>146</v>
      </c>
      <c r="H201" s="16">
        <v>6</v>
      </c>
      <c r="I201" s="16">
        <f t="shared" si="8"/>
        <v>1051.1999999999998</v>
      </c>
      <c r="J201" s="17">
        <v>0</v>
      </c>
      <c r="K201" s="18">
        <f t="shared" si="7"/>
        <v>0</v>
      </c>
      <c r="L201" s="19" t="s">
        <v>18</v>
      </c>
      <c r="M201" s="76"/>
      <c r="N201" s="12"/>
    </row>
    <row r="202" spans="1:14" s="4" customFormat="1" ht="20.25" x14ac:dyDescent="0.25">
      <c r="A202" s="13">
        <v>193</v>
      </c>
      <c r="B202" s="5" t="s">
        <v>382</v>
      </c>
      <c r="C202" s="10" t="s">
        <v>341</v>
      </c>
      <c r="D202" s="10" t="s">
        <v>329</v>
      </c>
      <c r="E202" s="14"/>
      <c r="F202" s="15" t="s">
        <v>29</v>
      </c>
      <c r="G202" s="15">
        <v>4</v>
      </c>
      <c r="H202" s="16">
        <v>1400</v>
      </c>
      <c r="I202" s="16">
        <f t="shared" si="8"/>
        <v>6720</v>
      </c>
      <c r="J202" s="17">
        <v>0</v>
      </c>
      <c r="K202" s="18">
        <f t="shared" si="7"/>
        <v>0</v>
      </c>
      <c r="L202" s="19" t="s">
        <v>18</v>
      </c>
      <c r="M202" s="76"/>
      <c r="N202" s="12"/>
    </row>
    <row r="203" spans="1:14" s="4" customFormat="1" ht="37.5" x14ac:dyDescent="0.25">
      <c r="A203" s="13">
        <v>194</v>
      </c>
      <c r="B203" s="5" t="s">
        <v>383</v>
      </c>
      <c r="C203" s="10" t="s">
        <v>341</v>
      </c>
      <c r="D203" s="10" t="s">
        <v>330</v>
      </c>
      <c r="E203" s="14"/>
      <c r="F203" s="15" t="s">
        <v>29</v>
      </c>
      <c r="G203" s="15">
        <v>5</v>
      </c>
      <c r="H203" s="16">
        <v>550</v>
      </c>
      <c r="I203" s="16">
        <f t="shared" si="8"/>
        <v>3300</v>
      </c>
      <c r="J203" s="17">
        <v>0</v>
      </c>
      <c r="K203" s="18">
        <f t="shared" ref="K203:K262" si="9">J203*G203*1.2</f>
        <v>0</v>
      </c>
      <c r="L203" s="19" t="s">
        <v>18</v>
      </c>
      <c r="M203" s="76"/>
      <c r="N203" s="12"/>
    </row>
    <row r="204" spans="1:14" s="4" customFormat="1" ht="20.25" x14ac:dyDescent="0.25">
      <c r="A204" s="13">
        <v>195</v>
      </c>
      <c r="B204" s="5" t="s">
        <v>384</v>
      </c>
      <c r="C204" s="10" t="s">
        <v>341</v>
      </c>
      <c r="D204" s="10" t="s">
        <v>331</v>
      </c>
      <c r="E204" s="14"/>
      <c r="F204" s="15" t="s">
        <v>29</v>
      </c>
      <c r="G204" s="15">
        <v>2</v>
      </c>
      <c r="H204" s="16">
        <v>1300</v>
      </c>
      <c r="I204" s="16">
        <f t="shared" si="8"/>
        <v>3120</v>
      </c>
      <c r="J204" s="17">
        <v>0</v>
      </c>
      <c r="K204" s="18">
        <f t="shared" si="9"/>
        <v>0</v>
      </c>
      <c r="L204" s="19" t="s">
        <v>18</v>
      </c>
      <c r="M204" s="76"/>
      <c r="N204" s="12"/>
    </row>
    <row r="205" spans="1:14" s="4" customFormat="1" ht="37.5" x14ac:dyDescent="0.25">
      <c r="A205" s="13">
        <v>196</v>
      </c>
      <c r="B205" s="5">
        <v>1096022</v>
      </c>
      <c r="C205" s="10" t="s">
        <v>341</v>
      </c>
      <c r="D205" s="10" t="s">
        <v>332</v>
      </c>
      <c r="E205" s="14"/>
      <c r="F205" s="15" t="s">
        <v>29</v>
      </c>
      <c r="G205" s="15">
        <v>1</v>
      </c>
      <c r="H205" s="16">
        <v>1700</v>
      </c>
      <c r="I205" s="16">
        <f t="shared" si="8"/>
        <v>2040</v>
      </c>
      <c r="J205" s="17">
        <v>0</v>
      </c>
      <c r="K205" s="18">
        <f t="shared" si="9"/>
        <v>0</v>
      </c>
      <c r="L205" s="19" t="s">
        <v>18</v>
      </c>
      <c r="M205" s="76"/>
      <c r="N205" s="12"/>
    </row>
    <row r="206" spans="1:14" s="4" customFormat="1" ht="37.5" x14ac:dyDescent="0.25">
      <c r="A206" s="13">
        <v>197</v>
      </c>
      <c r="B206" s="5" t="s">
        <v>385</v>
      </c>
      <c r="C206" s="10" t="s">
        <v>341</v>
      </c>
      <c r="D206" s="10" t="s">
        <v>332</v>
      </c>
      <c r="E206" s="14"/>
      <c r="F206" s="15" t="s">
        <v>29</v>
      </c>
      <c r="G206" s="15">
        <v>1</v>
      </c>
      <c r="H206" s="16">
        <v>1700</v>
      </c>
      <c r="I206" s="16">
        <f t="shared" si="8"/>
        <v>2040</v>
      </c>
      <c r="J206" s="17">
        <v>0</v>
      </c>
      <c r="K206" s="18">
        <f t="shared" si="9"/>
        <v>0</v>
      </c>
      <c r="L206" s="19" t="s">
        <v>18</v>
      </c>
      <c r="M206" s="76"/>
      <c r="N206" s="12"/>
    </row>
    <row r="207" spans="1:14" s="4" customFormat="1" ht="20.25" x14ac:dyDescent="0.25">
      <c r="A207" s="13">
        <v>198</v>
      </c>
      <c r="B207" s="5" t="s">
        <v>386</v>
      </c>
      <c r="C207" s="10" t="s">
        <v>341</v>
      </c>
      <c r="D207" s="10" t="s">
        <v>333</v>
      </c>
      <c r="E207" s="14"/>
      <c r="F207" s="15" t="s">
        <v>29</v>
      </c>
      <c r="G207" s="15">
        <v>6</v>
      </c>
      <c r="H207" s="16">
        <v>62</v>
      </c>
      <c r="I207" s="16">
        <f t="shared" si="8"/>
        <v>446.4</v>
      </c>
      <c r="J207" s="17">
        <v>0</v>
      </c>
      <c r="K207" s="18">
        <f t="shared" si="9"/>
        <v>0</v>
      </c>
      <c r="L207" s="19" t="s">
        <v>18</v>
      </c>
      <c r="M207" s="76"/>
      <c r="N207" s="12"/>
    </row>
    <row r="208" spans="1:14" s="4" customFormat="1" ht="20.25" x14ac:dyDescent="0.25">
      <c r="A208" s="13">
        <v>199</v>
      </c>
      <c r="B208" s="5">
        <v>1011989</v>
      </c>
      <c r="C208" s="10" t="s">
        <v>341</v>
      </c>
      <c r="D208" s="10" t="s">
        <v>334</v>
      </c>
      <c r="E208" s="14"/>
      <c r="F208" s="15" t="s">
        <v>29</v>
      </c>
      <c r="G208" s="15">
        <v>70</v>
      </c>
      <c r="H208" s="16">
        <v>66</v>
      </c>
      <c r="I208" s="16">
        <f t="shared" si="8"/>
        <v>5544</v>
      </c>
      <c r="J208" s="17">
        <v>0</v>
      </c>
      <c r="K208" s="18">
        <f t="shared" si="9"/>
        <v>0</v>
      </c>
      <c r="L208" s="19" t="s">
        <v>18</v>
      </c>
      <c r="M208" s="76"/>
      <c r="N208" s="12"/>
    </row>
    <row r="209" spans="1:14" s="4" customFormat="1" ht="37.5" x14ac:dyDescent="0.25">
      <c r="A209" s="13">
        <v>200</v>
      </c>
      <c r="B209" s="5">
        <v>1045115</v>
      </c>
      <c r="C209" s="10" t="s">
        <v>341</v>
      </c>
      <c r="D209" s="10" t="s">
        <v>335</v>
      </c>
      <c r="E209" s="14"/>
      <c r="F209" s="15" t="s">
        <v>29</v>
      </c>
      <c r="G209" s="15">
        <v>16</v>
      </c>
      <c r="H209" s="16">
        <v>130</v>
      </c>
      <c r="I209" s="16">
        <f t="shared" si="8"/>
        <v>2496</v>
      </c>
      <c r="J209" s="17">
        <v>0</v>
      </c>
      <c r="K209" s="18">
        <f t="shared" si="9"/>
        <v>0</v>
      </c>
      <c r="L209" s="19" t="s">
        <v>18</v>
      </c>
      <c r="M209" s="76"/>
      <c r="N209" s="12"/>
    </row>
    <row r="210" spans="1:14" s="4" customFormat="1" ht="37.5" x14ac:dyDescent="0.25">
      <c r="A210" s="13">
        <v>201</v>
      </c>
      <c r="B210" s="5" t="s">
        <v>387</v>
      </c>
      <c r="C210" s="10" t="s">
        <v>341</v>
      </c>
      <c r="D210" s="10" t="s">
        <v>336</v>
      </c>
      <c r="E210" s="14"/>
      <c r="F210" s="15" t="s">
        <v>29</v>
      </c>
      <c r="G210" s="15">
        <v>8</v>
      </c>
      <c r="H210" s="16">
        <v>64</v>
      </c>
      <c r="I210" s="16">
        <f t="shared" si="8"/>
        <v>614.4</v>
      </c>
      <c r="J210" s="17">
        <v>0</v>
      </c>
      <c r="K210" s="18">
        <f t="shared" si="9"/>
        <v>0</v>
      </c>
      <c r="L210" s="19" t="s">
        <v>18</v>
      </c>
      <c r="M210" s="76"/>
      <c r="N210" s="12"/>
    </row>
    <row r="211" spans="1:14" s="4" customFormat="1" ht="37.5" x14ac:dyDescent="0.25">
      <c r="A211" s="13">
        <v>202</v>
      </c>
      <c r="B211" s="5" t="s">
        <v>388</v>
      </c>
      <c r="C211" s="10" t="s">
        <v>341</v>
      </c>
      <c r="D211" s="10" t="s">
        <v>337</v>
      </c>
      <c r="E211" s="14"/>
      <c r="F211" s="15" t="s">
        <v>29</v>
      </c>
      <c r="G211" s="15">
        <v>7</v>
      </c>
      <c r="H211" s="16">
        <v>21</v>
      </c>
      <c r="I211" s="16">
        <f t="shared" si="8"/>
        <v>176.4</v>
      </c>
      <c r="J211" s="17">
        <v>0</v>
      </c>
      <c r="K211" s="18">
        <f t="shared" si="9"/>
        <v>0</v>
      </c>
      <c r="L211" s="19" t="s">
        <v>18</v>
      </c>
      <c r="M211" s="76"/>
      <c r="N211" s="12"/>
    </row>
    <row r="212" spans="1:14" s="4" customFormat="1" ht="37.5" x14ac:dyDescent="0.25">
      <c r="A212" s="13">
        <v>203</v>
      </c>
      <c r="B212" s="5" t="s">
        <v>389</v>
      </c>
      <c r="C212" s="10" t="s">
        <v>341</v>
      </c>
      <c r="D212" s="10" t="s">
        <v>338</v>
      </c>
      <c r="E212" s="14"/>
      <c r="F212" s="15" t="s">
        <v>29</v>
      </c>
      <c r="G212" s="15">
        <v>20</v>
      </c>
      <c r="H212" s="16">
        <v>56</v>
      </c>
      <c r="I212" s="16">
        <f t="shared" si="8"/>
        <v>1344</v>
      </c>
      <c r="J212" s="17">
        <v>0</v>
      </c>
      <c r="K212" s="18">
        <f t="shared" si="9"/>
        <v>0</v>
      </c>
      <c r="L212" s="19" t="s">
        <v>18</v>
      </c>
      <c r="M212" s="76"/>
      <c r="N212" s="12"/>
    </row>
    <row r="213" spans="1:14" s="4" customFormat="1" ht="37.5" x14ac:dyDescent="0.25">
      <c r="A213" s="13">
        <v>204</v>
      </c>
      <c r="B213" s="5" t="s">
        <v>390</v>
      </c>
      <c r="C213" s="10" t="s">
        <v>341</v>
      </c>
      <c r="D213" s="10" t="s">
        <v>339</v>
      </c>
      <c r="E213" s="14"/>
      <c r="F213" s="15" t="s">
        <v>29</v>
      </c>
      <c r="G213" s="15">
        <v>8</v>
      </c>
      <c r="H213" s="16">
        <v>21</v>
      </c>
      <c r="I213" s="16">
        <f t="shared" si="8"/>
        <v>201.6</v>
      </c>
      <c r="J213" s="17">
        <v>0</v>
      </c>
      <c r="K213" s="18">
        <f t="shared" si="9"/>
        <v>0</v>
      </c>
      <c r="L213" s="19" t="s">
        <v>18</v>
      </c>
      <c r="M213" s="76"/>
      <c r="N213" s="12"/>
    </row>
    <row r="214" spans="1:14" s="4" customFormat="1" ht="37.5" x14ac:dyDescent="0.25">
      <c r="A214" s="13">
        <v>205</v>
      </c>
      <c r="B214" s="36" t="s">
        <v>391</v>
      </c>
      <c r="C214" s="37" t="s">
        <v>341</v>
      </c>
      <c r="D214" s="37" t="s">
        <v>340</v>
      </c>
      <c r="E214" s="38"/>
      <c r="F214" s="39" t="s">
        <v>29</v>
      </c>
      <c r="G214" s="39">
        <v>15</v>
      </c>
      <c r="H214" s="40">
        <v>17</v>
      </c>
      <c r="I214" s="41">
        <f t="shared" si="8"/>
        <v>306</v>
      </c>
      <c r="J214" s="42">
        <v>0</v>
      </c>
      <c r="K214" s="43">
        <f t="shared" si="9"/>
        <v>0</v>
      </c>
      <c r="L214" s="44" t="s">
        <v>18</v>
      </c>
      <c r="M214" s="76"/>
      <c r="N214" s="12"/>
    </row>
    <row r="215" spans="1:14" s="4" customFormat="1" ht="20.25" x14ac:dyDescent="0.25">
      <c r="A215" s="13">
        <v>206</v>
      </c>
      <c r="B215" s="30">
        <v>1101898</v>
      </c>
      <c r="C215" s="33" t="s">
        <v>453</v>
      </c>
      <c r="D215" s="31" t="s">
        <v>392</v>
      </c>
      <c r="E215" s="32"/>
      <c r="F215" s="33" t="s">
        <v>29</v>
      </c>
      <c r="G215" s="33">
        <v>6</v>
      </c>
      <c r="H215" s="34">
        <v>1100</v>
      </c>
      <c r="I215" s="16">
        <f t="shared" si="8"/>
        <v>7920</v>
      </c>
      <c r="J215" s="17">
        <v>0</v>
      </c>
      <c r="K215" s="18">
        <f t="shared" si="9"/>
        <v>0</v>
      </c>
      <c r="L215" s="35" t="s">
        <v>18</v>
      </c>
      <c r="M215" s="76"/>
      <c r="N215" s="12"/>
    </row>
    <row r="216" spans="1:14" s="4" customFormat="1" ht="20.25" x14ac:dyDescent="0.25">
      <c r="A216" s="13">
        <v>207</v>
      </c>
      <c r="B216" s="30">
        <v>1101903</v>
      </c>
      <c r="C216" s="33" t="s">
        <v>453</v>
      </c>
      <c r="D216" s="31" t="s">
        <v>393</v>
      </c>
      <c r="E216" s="32"/>
      <c r="F216" s="33" t="s">
        <v>29</v>
      </c>
      <c r="G216" s="33">
        <v>21</v>
      </c>
      <c r="H216" s="34">
        <v>14</v>
      </c>
      <c r="I216" s="16">
        <f t="shared" si="8"/>
        <v>352.8</v>
      </c>
      <c r="J216" s="17">
        <v>0</v>
      </c>
      <c r="K216" s="18">
        <f t="shared" si="9"/>
        <v>0</v>
      </c>
      <c r="L216" s="35" t="s">
        <v>18</v>
      </c>
      <c r="M216" s="76"/>
      <c r="N216" s="12"/>
    </row>
    <row r="217" spans="1:14" s="4" customFormat="1" ht="20.25" x14ac:dyDescent="0.25">
      <c r="A217" s="13">
        <v>208</v>
      </c>
      <c r="B217" s="30">
        <v>1101904</v>
      </c>
      <c r="C217" s="33" t="s">
        <v>453</v>
      </c>
      <c r="D217" s="31" t="s">
        <v>394</v>
      </c>
      <c r="E217" s="32"/>
      <c r="F217" s="33" t="s">
        <v>29</v>
      </c>
      <c r="G217" s="33">
        <v>21</v>
      </c>
      <c r="H217" s="34">
        <v>68</v>
      </c>
      <c r="I217" s="16">
        <f t="shared" si="8"/>
        <v>1713.6</v>
      </c>
      <c r="J217" s="17">
        <v>0</v>
      </c>
      <c r="K217" s="18">
        <f t="shared" si="9"/>
        <v>0</v>
      </c>
      <c r="L217" s="35" t="s">
        <v>18</v>
      </c>
      <c r="M217" s="76"/>
      <c r="N217" s="12"/>
    </row>
    <row r="218" spans="1:14" s="4" customFormat="1" ht="20.25" x14ac:dyDescent="0.25">
      <c r="A218" s="13">
        <v>209</v>
      </c>
      <c r="B218" s="30">
        <v>1101905</v>
      </c>
      <c r="C218" s="33" t="s">
        <v>453</v>
      </c>
      <c r="D218" s="31" t="s">
        <v>395</v>
      </c>
      <c r="E218" s="32"/>
      <c r="F218" s="33" t="s">
        <v>29</v>
      </c>
      <c r="G218" s="33">
        <v>4</v>
      </c>
      <c r="H218" s="34">
        <v>56</v>
      </c>
      <c r="I218" s="16">
        <f t="shared" si="8"/>
        <v>268.8</v>
      </c>
      <c r="J218" s="17">
        <v>0</v>
      </c>
      <c r="K218" s="18">
        <f t="shared" si="9"/>
        <v>0</v>
      </c>
      <c r="L218" s="35" t="s">
        <v>18</v>
      </c>
      <c r="M218" s="76"/>
      <c r="N218" s="12"/>
    </row>
    <row r="219" spans="1:14" s="4" customFormat="1" ht="20.25" x14ac:dyDescent="0.25">
      <c r="A219" s="13">
        <v>210</v>
      </c>
      <c r="B219" s="30">
        <v>1101908</v>
      </c>
      <c r="C219" s="33" t="s">
        <v>453</v>
      </c>
      <c r="D219" s="31" t="s">
        <v>396</v>
      </c>
      <c r="E219" s="32"/>
      <c r="F219" s="33" t="s">
        <v>29</v>
      </c>
      <c r="G219" s="33">
        <v>2</v>
      </c>
      <c r="H219" s="34">
        <v>39</v>
      </c>
      <c r="I219" s="16">
        <f t="shared" si="8"/>
        <v>93.6</v>
      </c>
      <c r="J219" s="17">
        <v>0</v>
      </c>
      <c r="K219" s="18">
        <f t="shared" si="9"/>
        <v>0</v>
      </c>
      <c r="L219" s="35" t="s">
        <v>18</v>
      </c>
      <c r="M219" s="76"/>
      <c r="N219" s="12"/>
    </row>
    <row r="220" spans="1:14" s="4" customFormat="1" ht="20.25" x14ac:dyDescent="0.25">
      <c r="A220" s="13">
        <v>211</v>
      </c>
      <c r="B220" s="30">
        <v>1101911</v>
      </c>
      <c r="C220" s="33" t="s">
        <v>453</v>
      </c>
      <c r="D220" s="31" t="s">
        <v>397</v>
      </c>
      <c r="E220" s="32"/>
      <c r="F220" s="33" t="s">
        <v>29</v>
      </c>
      <c r="G220" s="33">
        <v>1</v>
      </c>
      <c r="H220" s="34">
        <v>1200</v>
      </c>
      <c r="I220" s="16">
        <f t="shared" si="8"/>
        <v>1440</v>
      </c>
      <c r="J220" s="17">
        <v>0</v>
      </c>
      <c r="K220" s="18">
        <f t="shared" si="9"/>
        <v>0</v>
      </c>
      <c r="L220" s="35" t="s">
        <v>18</v>
      </c>
      <c r="M220" s="76"/>
      <c r="N220" s="12"/>
    </row>
    <row r="221" spans="1:14" s="4" customFormat="1" ht="20.25" x14ac:dyDescent="0.25">
      <c r="A221" s="13">
        <v>212</v>
      </c>
      <c r="B221" s="30">
        <v>1101906</v>
      </c>
      <c r="C221" s="33" t="s">
        <v>453</v>
      </c>
      <c r="D221" s="31" t="s">
        <v>398</v>
      </c>
      <c r="E221" s="32"/>
      <c r="F221" s="33" t="s">
        <v>29</v>
      </c>
      <c r="G221" s="33">
        <v>1</v>
      </c>
      <c r="H221" s="34">
        <v>39</v>
      </c>
      <c r="I221" s="16">
        <f t="shared" si="8"/>
        <v>46.8</v>
      </c>
      <c r="J221" s="17">
        <v>0</v>
      </c>
      <c r="K221" s="18">
        <f t="shared" si="9"/>
        <v>0</v>
      </c>
      <c r="L221" s="35" t="s">
        <v>18</v>
      </c>
      <c r="M221" s="76"/>
      <c r="N221" s="12"/>
    </row>
    <row r="222" spans="1:14" s="4" customFormat="1" ht="37.5" x14ac:dyDescent="0.25">
      <c r="A222" s="13">
        <v>213</v>
      </c>
      <c r="B222" s="30" t="s">
        <v>430</v>
      </c>
      <c r="C222" s="33" t="s">
        <v>453</v>
      </c>
      <c r="D222" s="31" t="s">
        <v>46</v>
      </c>
      <c r="E222" s="32"/>
      <c r="F222" s="33" t="s">
        <v>277</v>
      </c>
      <c r="G222" s="33">
        <v>374.7</v>
      </c>
      <c r="H222" s="34">
        <v>68</v>
      </c>
      <c r="I222" s="16">
        <f t="shared" si="8"/>
        <v>30575.519999999997</v>
      </c>
      <c r="J222" s="17">
        <v>0</v>
      </c>
      <c r="K222" s="18">
        <f t="shared" si="9"/>
        <v>0</v>
      </c>
      <c r="L222" s="35" t="s">
        <v>18</v>
      </c>
      <c r="M222" s="76"/>
      <c r="N222" s="12"/>
    </row>
    <row r="223" spans="1:14" s="4" customFormat="1" ht="37.5" x14ac:dyDescent="0.25">
      <c r="A223" s="13">
        <v>214</v>
      </c>
      <c r="B223" s="30" t="s">
        <v>431</v>
      </c>
      <c r="C223" s="33" t="s">
        <v>453</v>
      </c>
      <c r="D223" s="31" t="s">
        <v>47</v>
      </c>
      <c r="E223" s="32"/>
      <c r="F223" s="33" t="s">
        <v>277</v>
      </c>
      <c r="G223" s="33">
        <v>30.5</v>
      </c>
      <c r="H223" s="34">
        <v>87</v>
      </c>
      <c r="I223" s="16">
        <f t="shared" si="8"/>
        <v>3184.2</v>
      </c>
      <c r="J223" s="17">
        <v>0</v>
      </c>
      <c r="K223" s="18">
        <f t="shared" si="9"/>
        <v>0</v>
      </c>
      <c r="L223" s="35" t="s">
        <v>18</v>
      </c>
      <c r="M223" s="76"/>
      <c r="N223" s="12"/>
    </row>
    <row r="224" spans="1:14" s="4" customFormat="1" ht="20.25" x14ac:dyDescent="0.25">
      <c r="A224" s="13">
        <v>215</v>
      </c>
      <c r="B224" s="30">
        <v>1031659</v>
      </c>
      <c r="C224" s="33" t="s">
        <v>453</v>
      </c>
      <c r="D224" s="31" t="s">
        <v>38</v>
      </c>
      <c r="E224" s="32"/>
      <c r="F224" s="33" t="s">
        <v>277</v>
      </c>
      <c r="G224" s="33">
        <v>4</v>
      </c>
      <c r="H224" s="34">
        <v>137</v>
      </c>
      <c r="I224" s="16">
        <f t="shared" si="8"/>
        <v>657.6</v>
      </c>
      <c r="J224" s="17">
        <v>0</v>
      </c>
      <c r="K224" s="18">
        <f t="shared" si="9"/>
        <v>0</v>
      </c>
      <c r="L224" s="35" t="s">
        <v>18</v>
      </c>
      <c r="M224" s="76"/>
      <c r="N224" s="12"/>
    </row>
    <row r="225" spans="1:14" s="4" customFormat="1" ht="20.25" x14ac:dyDescent="0.25">
      <c r="A225" s="13">
        <v>216</v>
      </c>
      <c r="B225" s="30" t="s">
        <v>432</v>
      </c>
      <c r="C225" s="33" t="s">
        <v>453</v>
      </c>
      <c r="D225" s="31" t="s">
        <v>39</v>
      </c>
      <c r="E225" s="32"/>
      <c r="F225" s="33" t="s">
        <v>277</v>
      </c>
      <c r="G225" s="33">
        <v>4</v>
      </c>
      <c r="H225" s="34">
        <v>98</v>
      </c>
      <c r="I225" s="16">
        <f t="shared" si="8"/>
        <v>470.4</v>
      </c>
      <c r="J225" s="17">
        <v>0</v>
      </c>
      <c r="K225" s="18">
        <f t="shared" si="9"/>
        <v>0</v>
      </c>
      <c r="L225" s="35" t="s">
        <v>18</v>
      </c>
      <c r="M225" s="76"/>
      <c r="N225" s="12"/>
    </row>
    <row r="226" spans="1:14" s="4" customFormat="1" ht="20.25" x14ac:dyDescent="0.25">
      <c r="A226" s="13">
        <v>217</v>
      </c>
      <c r="B226" s="30" t="s">
        <v>433</v>
      </c>
      <c r="C226" s="33" t="s">
        <v>453</v>
      </c>
      <c r="D226" s="31" t="s">
        <v>40</v>
      </c>
      <c r="E226" s="32"/>
      <c r="F226" s="33" t="s">
        <v>277</v>
      </c>
      <c r="G226" s="33">
        <v>8</v>
      </c>
      <c r="H226" s="34">
        <v>44</v>
      </c>
      <c r="I226" s="16">
        <f t="shared" si="8"/>
        <v>422.4</v>
      </c>
      <c r="J226" s="17">
        <v>0</v>
      </c>
      <c r="K226" s="18">
        <f t="shared" si="9"/>
        <v>0</v>
      </c>
      <c r="L226" s="35" t="s">
        <v>18</v>
      </c>
      <c r="M226" s="76"/>
      <c r="N226" s="12"/>
    </row>
    <row r="227" spans="1:14" s="4" customFormat="1" ht="20.25" x14ac:dyDescent="0.25">
      <c r="A227" s="13">
        <v>218</v>
      </c>
      <c r="B227" s="30" t="s">
        <v>434</v>
      </c>
      <c r="C227" s="33" t="s">
        <v>453</v>
      </c>
      <c r="D227" s="31" t="s">
        <v>399</v>
      </c>
      <c r="E227" s="32"/>
      <c r="F227" s="33" t="s">
        <v>29</v>
      </c>
      <c r="G227" s="33">
        <v>1</v>
      </c>
      <c r="H227" s="34">
        <v>17</v>
      </c>
      <c r="I227" s="16">
        <f t="shared" si="8"/>
        <v>20.399999999999999</v>
      </c>
      <c r="J227" s="17">
        <v>0</v>
      </c>
      <c r="K227" s="18">
        <f t="shared" si="9"/>
        <v>0</v>
      </c>
      <c r="L227" s="35" t="s">
        <v>18</v>
      </c>
      <c r="M227" s="76"/>
      <c r="N227" s="12"/>
    </row>
    <row r="228" spans="1:14" s="4" customFormat="1" ht="20.25" x14ac:dyDescent="0.25">
      <c r="A228" s="13">
        <v>219</v>
      </c>
      <c r="B228" s="30" t="s">
        <v>435</v>
      </c>
      <c r="C228" s="33" t="s">
        <v>453</v>
      </c>
      <c r="D228" s="31" t="s">
        <v>400</v>
      </c>
      <c r="E228" s="32"/>
      <c r="F228" s="33" t="s">
        <v>29</v>
      </c>
      <c r="G228" s="33">
        <v>1</v>
      </c>
      <c r="H228" s="34">
        <v>3500</v>
      </c>
      <c r="I228" s="16">
        <f t="shared" si="8"/>
        <v>4200</v>
      </c>
      <c r="J228" s="17">
        <v>0</v>
      </c>
      <c r="K228" s="18">
        <f t="shared" si="9"/>
        <v>0</v>
      </c>
      <c r="L228" s="35" t="s">
        <v>18</v>
      </c>
      <c r="M228" s="76"/>
      <c r="N228" s="12"/>
    </row>
    <row r="229" spans="1:14" s="4" customFormat="1" ht="20.25" x14ac:dyDescent="0.25">
      <c r="A229" s="13">
        <v>220</v>
      </c>
      <c r="B229" s="30" t="s">
        <v>436</v>
      </c>
      <c r="C229" s="33" t="s">
        <v>453</v>
      </c>
      <c r="D229" s="31" t="s">
        <v>34</v>
      </c>
      <c r="E229" s="32"/>
      <c r="F229" s="33" t="s">
        <v>29</v>
      </c>
      <c r="G229" s="33">
        <v>6</v>
      </c>
      <c r="H229" s="34">
        <v>4100</v>
      </c>
      <c r="I229" s="16">
        <f t="shared" si="8"/>
        <v>29520</v>
      </c>
      <c r="J229" s="17">
        <v>0</v>
      </c>
      <c r="K229" s="18">
        <f t="shared" si="9"/>
        <v>0</v>
      </c>
      <c r="L229" s="35" t="s">
        <v>18</v>
      </c>
      <c r="M229" s="76"/>
      <c r="N229" s="12"/>
    </row>
    <row r="230" spans="1:14" s="4" customFormat="1" ht="20.25" x14ac:dyDescent="0.25">
      <c r="A230" s="13">
        <v>221</v>
      </c>
      <c r="B230" s="30" t="s">
        <v>437</v>
      </c>
      <c r="C230" s="33" t="s">
        <v>453</v>
      </c>
      <c r="D230" s="31" t="s">
        <v>37</v>
      </c>
      <c r="E230" s="32"/>
      <c r="F230" s="33" t="s">
        <v>29</v>
      </c>
      <c r="G230" s="33">
        <v>1</v>
      </c>
      <c r="H230" s="34">
        <v>16000</v>
      </c>
      <c r="I230" s="16">
        <f t="shared" ref="I230:I267" si="10">H230*1.2*G230</f>
        <v>19200</v>
      </c>
      <c r="J230" s="17">
        <v>0</v>
      </c>
      <c r="K230" s="18">
        <f t="shared" si="9"/>
        <v>0</v>
      </c>
      <c r="L230" s="35" t="s">
        <v>18</v>
      </c>
      <c r="M230" s="76"/>
      <c r="N230" s="12"/>
    </row>
    <row r="231" spans="1:14" s="4" customFormat="1" ht="37.5" x14ac:dyDescent="0.25">
      <c r="A231" s="13">
        <v>222</v>
      </c>
      <c r="B231" s="30" t="s">
        <v>438</v>
      </c>
      <c r="C231" s="33" t="s">
        <v>453</v>
      </c>
      <c r="D231" s="31" t="s">
        <v>53</v>
      </c>
      <c r="E231" s="32"/>
      <c r="F231" s="33" t="s">
        <v>29</v>
      </c>
      <c r="G231" s="33">
        <v>30</v>
      </c>
      <c r="H231" s="34">
        <v>3000</v>
      </c>
      <c r="I231" s="16">
        <f t="shared" si="10"/>
        <v>108000</v>
      </c>
      <c r="J231" s="17">
        <v>0</v>
      </c>
      <c r="K231" s="18">
        <f t="shared" si="9"/>
        <v>0</v>
      </c>
      <c r="L231" s="35" t="s">
        <v>18</v>
      </c>
      <c r="M231" s="76"/>
      <c r="N231" s="12"/>
    </row>
    <row r="232" spans="1:14" s="4" customFormat="1" ht="37.5" x14ac:dyDescent="0.25">
      <c r="A232" s="13">
        <v>223</v>
      </c>
      <c r="B232" s="30" t="s">
        <v>439</v>
      </c>
      <c r="C232" s="33" t="s">
        <v>453</v>
      </c>
      <c r="D232" s="31" t="s">
        <v>41</v>
      </c>
      <c r="E232" s="32"/>
      <c r="F232" s="33" t="s">
        <v>29</v>
      </c>
      <c r="G232" s="33">
        <v>1</v>
      </c>
      <c r="H232" s="34">
        <v>900</v>
      </c>
      <c r="I232" s="16">
        <f t="shared" si="10"/>
        <v>1080</v>
      </c>
      <c r="J232" s="17">
        <v>0</v>
      </c>
      <c r="K232" s="18">
        <f t="shared" si="9"/>
        <v>0</v>
      </c>
      <c r="L232" s="35" t="s">
        <v>18</v>
      </c>
      <c r="M232" s="76"/>
      <c r="N232" s="12"/>
    </row>
    <row r="233" spans="1:14" s="4" customFormat="1" ht="37.5" x14ac:dyDescent="0.25">
      <c r="A233" s="13">
        <v>224</v>
      </c>
      <c r="B233" s="30">
        <v>1056296</v>
      </c>
      <c r="C233" s="33" t="s">
        <v>453</v>
      </c>
      <c r="D233" s="31" t="s">
        <v>42</v>
      </c>
      <c r="E233" s="32"/>
      <c r="F233" s="33" t="s">
        <v>29</v>
      </c>
      <c r="G233" s="33">
        <v>8</v>
      </c>
      <c r="H233" s="34">
        <v>310</v>
      </c>
      <c r="I233" s="16">
        <f t="shared" si="10"/>
        <v>2976</v>
      </c>
      <c r="J233" s="17">
        <v>0</v>
      </c>
      <c r="K233" s="18">
        <f t="shared" si="9"/>
        <v>0</v>
      </c>
      <c r="L233" s="35" t="s">
        <v>18</v>
      </c>
      <c r="M233" s="76"/>
      <c r="N233" s="12"/>
    </row>
    <row r="234" spans="1:14" s="4" customFormat="1" ht="20.25" x14ac:dyDescent="0.25">
      <c r="A234" s="13">
        <v>225</v>
      </c>
      <c r="B234" s="30" t="s">
        <v>440</v>
      </c>
      <c r="C234" s="33" t="s">
        <v>453</v>
      </c>
      <c r="D234" s="31" t="s">
        <v>52</v>
      </c>
      <c r="E234" s="32"/>
      <c r="F234" s="33" t="s">
        <v>277</v>
      </c>
      <c r="G234" s="33">
        <v>94</v>
      </c>
      <c r="H234" s="34">
        <v>2</v>
      </c>
      <c r="I234" s="16">
        <f t="shared" si="10"/>
        <v>225.6</v>
      </c>
      <c r="J234" s="17">
        <v>0</v>
      </c>
      <c r="K234" s="18">
        <f t="shared" si="9"/>
        <v>0</v>
      </c>
      <c r="L234" s="35" t="s">
        <v>18</v>
      </c>
      <c r="M234" s="76"/>
      <c r="N234" s="12"/>
    </row>
    <row r="235" spans="1:14" s="4" customFormat="1" ht="37.5" x14ac:dyDescent="0.25">
      <c r="A235" s="13">
        <v>226</v>
      </c>
      <c r="B235" s="30" t="s">
        <v>441</v>
      </c>
      <c r="C235" s="33" t="s">
        <v>453</v>
      </c>
      <c r="D235" s="31" t="s">
        <v>54</v>
      </c>
      <c r="E235" s="32"/>
      <c r="F235" s="33" t="s">
        <v>277</v>
      </c>
      <c r="G235" s="33">
        <v>157</v>
      </c>
      <c r="H235" s="34">
        <v>3</v>
      </c>
      <c r="I235" s="16">
        <f t="shared" si="10"/>
        <v>565.19999999999993</v>
      </c>
      <c r="J235" s="17">
        <v>0</v>
      </c>
      <c r="K235" s="18">
        <f t="shared" si="9"/>
        <v>0</v>
      </c>
      <c r="L235" s="35" t="s">
        <v>18</v>
      </c>
      <c r="M235" s="76"/>
      <c r="N235" s="12"/>
    </row>
    <row r="236" spans="1:14" s="4" customFormat="1" ht="37.5" x14ac:dyDescent="0.25">
      <c r="A236" s="13">
        <v>227</v>
      </c>
      <c r="B236" s="30" t="s">
        <v>442</v>
      </c>
      <c r="C236" s="33" t="s">
        <v>453</v>
      </c>
      <c r="D236" s="31" t="s">
        <v>401</v>
      </c>
      <c r="E236" s="32"/>
      <c r="F236" s="33" t="s">
        <v>277</v>
      </c>
      <c r="G236" s="33">
        <v>280</v>
      </c>
      <c r="H236" s="34">
        <v>1</v>
      </c>
      <c r="I236" s="16">
        <f t="shared" si="10"/>
        <v>336</v>
      </c>
      <c r="J236" s="17">
        <v>0</v>
      </c>
      <c r="K236" s="18">
        <f t="shared" si="9"/>
        <v>0</v>
      </c>
      <c r="L236" s="35" t="s">
        <v>18</v>
      </c>
      <c r="M236" s="76"/>
      <c r="N236" s="12"/>
    </row>
    <row r="237" spans="1:14" s="4" customFormat="1" ht="37.5" x14ac:dyDescent="0.25">
      <c r="A237" s="13">
        <v>228</v>
      </c>
      <c r="B237" s="30" t="s">
        <v>443</v>
      </c>
      <c r="C237" s="33" t="s">
        <v>453</v>
      </c>
      <c r="D237" s="31" t="s">
        <v>402</v>
      </c>
      <c r="E237" s="32"/>
      <c r="F237" s="33" t="s">
        <v>277</v>
      </c>
      <c r="G237" s="33">
        <v>157</v>
      </c>
      <c r="H237" s="34">
        <v>2</v>
      </c>
      <c r="I237" s="16">
        <f t="shared" si="10"/>
        <v>376.8</v>
      </c>
      <c r="J237" s="17">
        <v>0</v>
      </c>
      <c r="K237" s="18">
        <f t="shared" si="9"/>
        <v>0</v>
      </c>
      <c r="L237" s="35" t="s">
        <v>18</v>
      </c>
      <c r="M237" s="76"/>
      <c r="N237" s="12"/>
    </row>
    <row r="238" spans="1:14" s="4" customFormat="1" ht="20.25" x14ac:dyDescent="0.25">
      <c r="A238" s="13">
        <v>229</v>
      </c>
      <c r="B238" s="30" t="s">
        <v>444</v>
      </c>
      <c r="C238" s="33" t="s">
        <v>453</v>
      </c>
      <c r="D238" s="31" t="s">
        <v>403</v>
      </c>
      <c r="E238" s="32"/>
      <c r="F238" s="33" t="s">
        <v>277</v>
      </c>
      <c r="G238" s="33">
        <v>2751</v>
      </c>
      <c r="H238" s="34">
        <v>6</v>
      </c>
      <c r="I238" s="16">
        <f t="shared" si="10"/>
        <v>19807.199999999997</v>
      </c>
      <c r="J238" s="17">
        <v>0</v>
      </c>
      <c r="K238" s="18">
        <f t="shared" si="9"/>
        <v>0</v>
      </c>
      <c r="L238" s="35" t="s">
        <v>18</v>
      </c>
      <c r="M238" s="76"/>
      <c r="N238" s="12"/>
    </row>
    <row r="239" spans="1:14" s="4" customFormat="1" ht="37.5" x14ac:dyDescent="0.25">
      <c r="A239" s="13">
        <v>230</v>
      </c>
      <c r="B239" s="30" t="s">
        <v>445</v>
      </c>
      <c r="C239" s="33" t="s">
        <v>453</v>
      </c>
      <c r="D239" s="31" t="s">
        <v>51</v>
      </c>
      <c r="E239" s="32"/>
      <c r="F239" s="33" t="s">
        <v>29</v>
      </c>
      <c r="G239" s="33">
        <v>1</v>
      </c>
      <c r="H239" s="34">
        <v>54000</v>
      </c>
      <c r="I239" s="16">
        <f t="shared" si="10"/>
        <v>64800</v>
      </c>
      <c r="J239" s="17">
        <v>0</v>
      </c>
      <c r="K239" s="18">
        <f t="shared" si="9"/>
        <v>0</v>
      </c>
      <c r="L239" s="35" t="s">
        <v>18</v>
      </c>
      <c r="M239" s="76"/>
      <c r="N239" s="12"/>
    </row>
    <row r="240" spans="1:14" s="4" customFormat="1" ht="37.5" x14ac:dyDescent="0.25">
      <c r="A240" s="13">
        <v>231</v>
      </c>
      <c r="B240" s="30">
        <v>1076202</v>
      </c>
      <c r="C240" s="33" t="s">
        <v>453</v>
      </c>
      <c r="D240" s="31" t="s">
        <v>49</v>
      </c>
      <c r="E240" s="32"/>
      <c r="F240" s="33" t="s">
        <v>29</v>
      </c>
      <c r="G240" s="33">
        <v>1</v>
      </c>
      <c r="H240" s="34">
        <v>18000</v>
      </c>
      <c r="I240" s="16">
        <f t="shared" si="10"/>
        <v>21600</v>
      </c>
      <c r="J240" s="17">
        <v>0</v>
      </c>
      <c r="K240" s="18">
        <f t="shared" si="9"/>
        <v>0</v>
      </c>
      <c r="L240" s="35" t="s">
        <v>18</v>
      </c>
      <c r="M240" s="76"/>
      <c r="N240" s="12"/>
    </row>
    <row r="241" spans="1:14" s="4" customFormat="1" ht="37.5" x14ac:dyDescent="0.25">
      <c r="A241" s="13">
        <v>232</v>
      </c>
      <c r="B241" s="30" t="s">
        <v>446</v>
      </c>
      <c r="C241" s="33" t="s">
        <v>453</v>
      </c>
      <c r="D241" s="31" t="s">
        <v>48</v>
      </c>
      <c r="E241" s="32"/>
      <c r="F241" s="33" t="s">
        <v>29</v>
      </c>
      <c r="G241" s="33">
        <v>1</v>
      </c>
      <c r="H241" s="34">
        <v>18000</v>
      </c>
      <c r="I241" s="16">
        <f t="shared" si="10"/>
        <v>21600</v>
      </c>
      <c r="J241" s="17">
        <v>0</v>
      </c>
      <c r="K241" s="18">
        <f t="shared" si="9"/>
        <v>0</v>
      </c>
      <c r="L241" s="35" t="s">
        <v>18</v>
      </c>
      <c r="M241" s="76"/>
      <c r="N241" s="12"/>
    </row>
    <row r="242" spans="1:14" s="4" customFormat="1" ht="37.5" x14ac:dyDescent="0.25">
      <c r="A242" s="13">
        <v>233</v>
      </c>
      <c r="B242" s="30" t="s">
        <v>447</v>
      </c>
      <c r="C242" s="33" t="s">
        <v>453</v>
      </c>
      <c r="D242" s="31" t="s">
        <v>50</v>
      </c>
      <c r="E242" s="32"/>
      <c r="F242" s="33" t="s">
        <v>29</v>
      </c>
      <c r="G242" s="33">
        <v>1</v>
      </c>
      <c r="H242" s="34">
        <v>18000</v>
      </c>
      <c r="I242" s="16">
        <f t="shared" si="10"/>
        <v>21600</v>
      </c>
      <c r="J242" s="17">
        <v>0</v>
      </c>
      <c r="K242" s="18">
        <f t="shared" si="9"/>
        <v>0</v>
      </c>
      <c r="L242" s="35" t="s">
        <v>18</v>
      </c>
      <c r="M242" s="76"/>
      <c r="N242" s="12"/>
    </row>
    <row r="243" spans="1:14" s="4" customFormat="1" ht="37.5" x14ac:dyDescent="0.25">
      <c r="A243" s="13">
        <v>234</v>
      </c>
      <c r="B243" s="30">
        <v>1093225</v>
      </c>
      <c r="C243" s="33" t="s">
        <v>453</v>
      </c>
      <c r="D243" s="31" t="s">
        <v>404</v>
      </c>
      <c r="E243" s="32"/>
      <c r="F243" s="33" t="s">
        <v>277</v>
      </c>
      <c r="G243" s="33">
        <v>810.00000000000011</v>
      </c>
      <c r="H243" s="34">
        <v>110</v>
      </c>
      <c r="I243" s="16">
        <f t="shared" si="10"/>
        <v>106920.00000000001</v>
      </c>
      <c r="J243" s="17">
        <v>0</v>
      </c>
      <c r="K243" s="18">
        <f t="shared" si="9"/>
        <v>0</v>
      </c>
      <c r="L243" s="35" t="s">
        <v>18</v>
      </c>
      <c r="M243" s="76"/>
      <c r="N243" s="12"/>
    </row>
    <row r="244" spans="1:14" s="4" customFormat="1" ht="20.25" x14ac:dyDescent="0.25">
      <c r="A244" s="13">
        <v>235</v>
      </c>
      <c r="B244" s="30" t="s">
        <v>448</v>
      </c>
      <c r="C244" s="33" t="s">
        <v>453</v>
      </c>
      <c r="D244" s="31" t="s">
        <v>405</v>
      </c>
      <c r="E244" s="32"/>
      <c r="F244" s="33" t="s">
        <v>279</v>
      </c>
      <c r="G244" s="33">
        <v>0.55000000000000004</v>
      </c>
      <c r="H244" s="34">
        <v>4300</v>
      </c>
      <c r="I244" s="16">
        <f t="shared" si="10"/>
        <v>2838.0000000000005</v>
      </c>
      <c r="J244" s="17">
        <v>0</v>
      </c>
      <c r="K244" s="18">
        <f t="shared" si="9"/>
        <v>0</v>
      </c>
      <c r="L244" s="35" t="s">
        <v>18</v>
      </c>
      <c r="M244" s="76"/>
      <c r="N244" s="12"/>
    </row>
    <row r="245" spans="1:14" s="4" customFormat="1" ht="93.75" x14ac:dyDescent="0.25">
      <c r="A245" s="13">
        <v>236</v>
      </c>
      <c r="B245" s="30" t="s">
        <v>449</v>
      </c>
      <c r="C245" s="33" t="s">
        <v>453</v>
      </c>
      <c r="D245" s="31" t="s">
        <v>406</v>
      </c>
      <c r="E245" s="32"/>
      <c r="F245" s="33" t="s">
        <v>277</v>
      </c>
      <c r="G245" s="33">
        <v>11</v>
      </c>
      <c r="H245" s="34">
        <v>5</v>
      </c>
      <c r="I245" s="16">
        <f t="shared" si="10"/>
        <v>66</v>
      </c>
      <c r="J245" s="17">
        <v>0</v>
      </c>
      <c r="K245" s="18">
        <f t="shared" si="9"/>
        <v>0</v>
      </c>
      <c r="L245" s="35" t="s">
        <v>18</v>
      </c>
      <c r="M245" s="76"/>
      <c r="N245" s="12"/>
    </row>
    <row r="246" spans="1:14" s="4" customFormat="1" ht="93.75" x14ac:dyDescent="0.25">
      <c r="A246" s="13">
        <v>237</v>
      </c>
      <c r="B246" s="30" t="s">
        <v>450</v>
      </c>
      <c r="C246" s="33" t="s">
        <v>453</v>
      </c>
      <c r="D246" s="31" t="s">
        <v>407</v>
      </c>
      <c r="E246" s="32"/>
      <c r="F246" s="33" t="s">
        <v>279</v>
      </c>
      <c r="G246" s="33">
        <v>0.35299999999999998</v>
      </c>
      <c r="H246" s="34">
        <v>35000</v>
      </c>
      <c r="I246" s="16">
        <f t="shared" si="10"/>
        <v>14826</v>
      </c>
      <c r="J246" s="17">
        <v>0</v>
      </c>
      <c r="K246" s="18">
        <f t="shared" si="9"/>
        <v>0</v>
      </c>
      <c r="L246" s="35" t="s">
        <v>18</v>
      </c>
      <c r="M246" s="76"/>
      <c r="N246" s="12"/>
    </row>
    <row r="247" spans="1:14" s="4" customFormat="1" ht="20.25" x14ac:dyDescent="0.25">
      <c r="A247" s="13">
        <v>238</v>
      </c>
      <c r="B247" s="30" t="s">
        <v>451</v>
      </c>
      <c r="C247" s="33" t="s">
        <v>453</v>
      </c>
      <c r="D247" s="31" t="s">
        <v>32</v>
      </c>
      <c r="E247" s="32"/>
      <c r="F247" s="33" t="s">
        <v>29</v>
      </c>
      <c r="G247" s="33">
        <v>1</v>
      </c>
      <c r="H247" s="34">
        <v>3300</v>
      </c>
      <c r="I247" s="16">
        <f t="shared" si="10"/>
        <v>3960</v>
      </c>
      <c r="J247" s="17">
        <v>0</v>
      </c>
      <c r="K247" s="18">
        <f t="shared" si="9"/>
        <v>0</v>
      </c>
      <c r="L247" s="35" t="s">
        <v>18</v>
      </c>
      <c r="M247" s="76"/>
      <c r="N247" s="12"/>
    </row>
    <row r="248" spans="1:14" s="4" customFormat="1" ht="20.25" x14ac:dyDescent="0.25">
      <c r="A248" s="13">
        <v>239</v>
      </c>
      <c r="B248" s="30" t="s">
        <v>452</v>
      </c>
      <c r="C248" s="33" t="s">
        <v>453</v>
      </c>
      <c r="D248" s="31" t="s">
        <v>408</v>
      </c>
      <c r="E248" s="32"/>
      <c r="F248" s="33" t="s">
        <v>29</v>
      </c>
      <c r="G248" s="33">
        <v>6</v>
      </c>
      <c r="H248" s="34">
        <v>1800</v>
      </c>
      <c r="I248" s="16">
        <f t="shared" si="10"/>
        <v>12960</v>
      </c>
      <c r="J248" s="17">
        <v>0</v>
      </c>
      <c r="K248" s="18">
        <f t="shared" si="9"/>
        <v>0</v>
      </c>
      <c r="L248" s="35" t="s">
        <v>18</v>
      </c>
      <c r="M248" s="76"/>
      <c r="N248" s="12"/>
    </row>
    <row r="249" spans="1:14" s="4" customFormat="1" ht="56.25" x14ac:dyDescent="0.25">
      <c r="A249" s="13">
        <v>240</v>
      </c>
      <c r="B249" s="30" t="s">
        <v>57</v>
      </c>
      <c r="C249" s="33" t="s">
        <v>453</v>
      </c>
      <c r="D249" s="31" t="s">
        <v>55</v>
      </c>
      <c r="E249" s="32"/>
      <c r="F249" s="33" t="s">
        <v>29</v>
      </c>
      <c r="G249" s="33">
        <v>70</v>
      </c>
      <c r="H249" s="34">
        <v>50</v>
      </c>
      <c r="I249" s="16">
        <f t="shared" si="10"/>
        <v>4200</v>
      </c>
      <c r="J249" s="17">
        <v>0</v>
      </c>
      <c r="K249" s="18">
        <f t="shared" si="9"/>
        <v>0</v>
      </c>
      <c r="L249" s="35" t="s">
        <v>18</v>
      </c>
      <c r="M249" s="76"/>
      <c r="N249" s="12"/>
    </row>
    <row r="250" spans="1:14" s="4" customFormat="1" ht="56.25" x14ac:dyDescent="0.25">
      <c r="A250" s="13">
        <v>241</v>
      </c>
      <c r="B250" s="30" t="s">
        <v>58</v>
      </c>
      <c r="C250" s="33" t="s">
        <v>453</v>
      </c>
      <c r="D250" s="31" t="s">
        <v>56</v>
      </c>
      <c r="E250" s="32"/>
      <c r="F250" s="33" t="s">
        <v>29</v>
      </c>
      <c r="G250" s="33">
        <v>20</v>
      </c>
      <c r="H250" s="34">
        <v>32</v>
      </c>
      <c r="I250" s="16">
        <f t="shared" si="10"/>
        <v>768</v>
      </c>
      <c r="J250" s="17">
        <v>0</v>
      </c>
      <c r="K250" s="18">
        <f t="shared" si="9"/>
        <v>0</v>
      </c>
      <c r="L250" s="35" t="s">
        <v>18</v>
      </c>
      <c r="M250" s="76"/>
      <c r="N250" s="12"/>
    </row>
    <row r="251" spans="1:14" s="4" customFormat="1" ht="37.5" x14ac:dyDescent="0.25">
      <c r="A251" s="13">
        <v>242</v>
      </c>
      <c r="B251" s="30" t="s">
        <v>418</v>
      </c>
      <c r="C251" s="33" t="s">
        <v>453</v>
      </c>
      <c r="D251" s="31" t="s">
        <v>409</v>
      </c>
      <c r="E251" s="32"/>
      <c r="F251" s="33" t="s">
        <v>29</v>
      </c>
      <c r="G251" s="33">
        <v>2</v>
      </c>
      <c r="H251" s="34">
        <v>11000</v>
      </c>
      <c r="I251" s="16">
        <f t="shared" si="10"/>
        <v>26400</v>
      </c>
      <c r="J251" s="17">
        <v>0</v>
      </c>
      <c r="K251" s="18">
        <f t="shared" si="9"/>
        <v>0</v>
      </c>
      <c r="L251" s="35" t="s">
        <v>18</v>
      </c>
      <c r="M251" s="76"/>
      <c r="N251" s="12"/>
    </row>
    <row r="252" spans="1:14" s="4" customFormat="1" ht="37.5" x14ac:dyDescent="0.25">
      <c r="A252" s="13">
        <v>243</v>
      </c>
      <c r="B252" s="30">
        <v>1011827</v>
      </c>
      <c r="C252" s="33" t="s">
        <v>453</v>
      </c>
      <c r="D252" s="31" t="s">
        <v>410</v>
      </c>
      <c r="E252" s="32"/>
      <c r="F252" s="33" t="s">
        <v>29</v>
      </c>
      <c r="G252" s="33">
        <v>1</v>
      </c>
      <c r="H252" s="34">
        <v>13000</v>
      </c>
      <c r="I252" s="16">
        <f t="shared" si="10"/>
        <v>15600</v>
      </c>
      <c r="J252" s="17">
        <v>0</v>
      </c>
      <c r="K252" s="18">
        <f t="shared" si="9"/>
        <v>0</v>
      </c>
      <c r="L252" s="35" t="s">
        <v>18</v>
      </c>
      <c r="M252" s="76"/>
      <c r="N252" s="12"/>
    </row>
    <row r="253" spans="1:14" s="4" customFormat="1" ht="20.25" x14ac:dyDescent="0.25">
      <c r="A253" s="13">
        <v>244</v>
      </c>
      <c r="B253" s="30">
        <v>1004073</v>
      </c>
      <c r="C253" s="33" t="s">
        <v>453</v>
      </c>
      <c r="D253" s="31" t="s">
        <v>30</v>
      </c>
      <c r="E253" s="32"/>
      <c r="F253" s="33" t="s">
        <v>29</v>
      </c>
      <c r="G253" s="33">
        <v>1</v>
      </c>
      <c r="H253" s="34">
        <v>1800</v>
      </c>
      <c r="I253" s="16">
        <f t="shared" si="10"/>
        <v>2160</v>
      </c>
      <c r="J253" s="17">
        <v>0</v>
      </c>
      <c r="K253" s="18">
        <f t="shared" si="9"/>
        <v>0</v>
      </c>
      <c r="L253" s="35" t="s">
        <v>18</v>
      </c>
      <c r="M253" s="76"/>
      <c r="N253" s="12"/>
    </row>
    <row r="254" spans="1:14" s="4" customFormat="1" ht="56.25" x14ac:dyDescent="0.25">
      <c r="A254" s="13">
        <v>245</v>
      </c>
      <c r="B254" s="30" t="s">
        <v>419</v>
      </c>
      <c r="C254" s="33" t="s">
        <v>453</v>
      </c>
      <c r="D254" s="31" t="s">
        <v>149</v>
      </c>
      <c r="E254" s="32"/>
      <c r="F254" s="33" t="s">
        <v>29</v>
      </c>
      <c r="G254" s="33">
        <v>1</v>
      </c>
      <c r="H254" s="34">
        <v>2000</v>
      </c>
      <c r="I254" s="16">
        <f t="shared" si="10"/>
        <v>2400</v>
      </c>
      <c r="J254" s="17">
        <v>0</v>
      </c>
      <c r="K254" s="18">
        <f t="shared" si="9"/>
        <v>0</v>
      </c>
      <c r="L254" s="35" t="s">
        <v>18</v>
      </c>
      <c r="M254" s="76"/>
      <c r="N254" s="12"/>
    </row>
    <row r="255" spans="1:14" s="4" customFormat="1" ht="75" x14ac:dyDescent="0.25">
      <c r="A255" s="13">
        <v>246</v>
      </c>
      <c r="B255" s="30">
        <v>1070587</v>
      </c>
      <c r="C255" s="33" t="s">
        <v>453</v>
      </c>
      <c r="D255" s="31" t="s">
        <v>44</v>
      </c>
      <c r="E255" s="32"/>
      <c r="F255" s="33" t="s">
        <v>29</v>
      </c>
      <c r="G255" s="33">
        <v>1</v>
      </c>
      <c r="H255" s="34">
        <v>15000</v>
      </c>
      <c r="I255" s="16">
        <f t="shared" si="10"/>
        <v>18000</v>
      </c>
      <c r="J255" s="17">
        <v>0</v>
      </c>
      <c r="K255" s="18">
        <f t="shared" si="9"/>
        <v>0</v>
      </c>
      <c r="L255" s="35" t="s">
        <v>18</v>
      </c>
      <c r="M255" s="76"/>
      <c r="N255" s="12"/>
    </row>
    <row r="256" spans="1:14" s="4" customFormat="1" ht="20.25" x14ac:dyDescent="0.25">
      <c r="A256" s="13">
        <v>247</v>
      </c>
      <c r="B256" s="30" t="s">
        <v>420</v>
      </c>
      <c r="C256" s="33" t="s">
        <v>453</v>
      </c>
      <c r="D256" s="31" t="s">
        <v>411</v>
      </c>
      <c r="E256" s="32"/>
      <c r="F256" s="33" t="s">
        <v>29</v>
      </c>
      <c r="G256" s="33">
        <v>1</v>
      </c>
      <c r="H256" s="34">
        <v>3200</v>
      </c>
      <c r="I256" s="16">
        <f t="shared" si="10"/>
        <v>3840</v>
      </c>
      <c r="J256" s="17">
        <v>0</v>
      </c>
      <c r="K256" s="18">
        <f t="shared" si="9"/>
        <v>0</v>
      </c>
      <c r="L256" s="35" t="s">
        <v>18</v>
      </c>
      <c r="M256" s="76"/>
      <c r="N256" s="12"/>
    </row>
    <row r="257" spans="1:14" s="4" customFormat="1" ht="20.25" x14ac:dyDescent="0.25">
      <c r="A257" s="13">
        <v>248</v>
      </c>
      <c r="B257" s="30" t="s">
        <v>421</v>
      </c>
      <c r="C257" s="33" t="s">
        <v>453</v>
      </c>
      <c r="D257" s="31" t="s">
        <v>412</v>
      </c>
      <c r="E257" s="32"/>
      <c r="F257" s="33" t="s">
        <v>417</v>
      </c>
      <c r="G257" s="33">
        <v>0.63600000000000001</v>
      </c>
      <c r="H257" s="34">
        <v>540</v>
      </c>
      <c r="I257" s="16">
        <f t="shared" si="10"/>
        <v>412.12799999999999</v>
      </c>
      <c r="J257" s="17">
        <v>0</v>
      </c>
      <c r="K257" s="18">
        <f t="shared" si="9"/>
        <v>0</v>
      </c>
      <c r="L257" s="35" t="s">
        <v>18</v>
      </c>
      <c r="M257" s="76"/>
      <c r="N257" s="12"/>
    </row>
    <row r="258" spans="1:14" s="4" customFormat="1" ht="20.25" x14ac:dyDescent="0.25">
      <c r="A258" s="13">
        <v>249</v>
      </c>
      <c r="B258" s="30">
        <v>1006075</v>
      </c>
      <c r="C258" s="33" t="s">
        <v>453</v>
      </c>
      <c r="D258" s="31" t="s">
        <v>413</v>
      </c>
      <c r="E258" s="32"/>
      <c r="F258" s="33" t="s">
        <v>417</v>
      </c>
      <c r="G258" s="33">
        <v>0.73</v>
      </c>
      <c r="H258" s="34">
        <v>2100</v>
      </c>
      <c r="I258" s="16">
        <f t="shared" si="10"/>
        <v>1839.6</v>
      </c>
      <c r="J258" s="17">
        <v>0</v>
      </c>
      <c r="K258" s="18">
        <f t="shared" si="9"/>
        <v>0</v>
      </c>
      <c r="L258" s="35" t="s">
        <v>18</v>
      </c>
      <c r="M258" s="76"/>
      <c r="N258" s="12"/>
    </row>
    <row r="259" spans="1:14" s="4" customFormat="1" ht="20.25" x14ac:dyDescent="0.25">
      <c r="A259" s="13">
        <v>250</v>
      </c>
      <c r="B259" s="30">
        <v>1012456</v>
      </c>
      <c r="C259" s="33" t="s">
        <v>453</v>
      </c>
      <c r="D259" s="31" t="s">
        <v>36</v>
      </c>
      <c r="E259" s="32"/>
      <c r="F259" s="33" t="s">
        <v>29</v>
      </c>
      <c r="G259" s="33">
        <v>2</v>
      </c>
      <c r="H259" s="34">
        <v>780</v>
      </c>
      <c r="I259" s="16">
        <f t="shared" si="10"/>
        <v>1872</v>
      </c>
      <c r="J259" s="17">
        <v>0</v>
      </c>
      <c r="K259" s="18">
        <f t="shared" si="9"/>
        <v>0</v>
      </c>
      <c r="L259" s="35" t="s">
        <v>18</v>
      </c>
      <c r="M259" s="76"/>
      <c r="N259" s="12"/>
    </row>
    <row r="260" spans="1:14" s="4" customFormat="1" ht="37.5" x14ac:dyDescent="0.25">
      <c r="A260" s="13">
        <v>251</v>
      </c>
      <c r="B260" s="30" t="s">
        <v>422</v>
      </c>
      <c r="C260" s="33" t="s">
        <v>453</v>
      </c>
      <c r="D260" s="31" t="s">
        <v>414</v>
      </c>
      <c r="E260" s="32"/>
      <c r="F260" s="33" t="s">
        <v>29</v>
      </c>
      <c r="G260" s="33">
        <v>1</v>
      </c>
      <c r="H260" s="34">
        <v>13000</v>
      </c>
      <c r="I260" s="16">
        <f t="shared" si="10"/>
        <v>15600</v>
      </c>
      <c r="J260" s="17">
        <v>0</v>
      </c>
      <c r="K260" s="18">
        <f t="shared" si="9"/>
        <v>0</v>
      </c>
      <c r="L260" s="35" t="s">
        <v>18</v>
      </c>
      <c r="M260" s="76"/>
      <c r="N260" s="12"/>
    </row>
    <row r="261" spans="1:14" s="4" customFormat="1" ht="37.5" x14ac:dyDescent="0.25">
      <c r="A261" s="13">
        <v>252</v>
      </c>
      <c r="B261" s="30" t="s">
        <v>423</v>
      </c>
      <c r="C261" s="33" t="s">
        <v>453</v>
      </c>
      <c r="D261" s="31" t="s">
        <v>43</v>
      </c>
      <c r="E261" s="32"/>
      <c r="F261" s="33" t="s">
        <v>29</v>
      </c>
      <c r="G261" s="33">
        <v>4</v>
      </c>
      <c r="H261" s="34">
        <v>2900</v>
      </c>
      <c r="I261" s="16">
        <f t="shared" si="10"/>
        <v>13920</v>
      </c>
      <c r="J261" s="17">
        <v>0</v>
      </c>
      <c r="K261" s="18">
        <f t="shared" si="9"/>
        <v>0</v>
      </c>
      <c r="L261" s="35" t="s">
        <v>18</v>
      </c>
      <c r="M261" s="76"/>
      <c r="N261" s="12"/>
    </row>
    <row r="262" spans="1:14" s="4" customFormat="1" ht="75" x14ac:dyDescent="0.25">
      <c r="A262" s="13">
        <v>253</v>
      </c>
      <c r="B262" s="30" t="s">
        <v>424</v>
      </c>
      <c r="C262" s="33" t="s">
        <v>453</v>
      </c>
      <c r="D262" s="31" t="s">
        <v>415</v>
      </c>
      <c r="E262" s="32"/>
      <c r="F262" s="33" t="s">
        <v>29</v>
      </c>
      <c r="G262" s="33">
        <v>2</v>
      </c>
      <c r="H262" s="34">
        <v>20</v>
      </c>
      <c r="I262" s="16">
        <f t="shared" si="10"/>
        <v>48</v>
      </c>
      <c r="J262" s="17">
        <v>0</v>
      </c>
      <c r="K262" s="18">
        <f t="shared" si="9"/>
        <v>0</v>
      </c>
      <c r="L262" s="35" t="s">
        <v>18</v>
      </c>
      <c r="M262" s="76"/>
      <c r="N262" s="12"/>
    </row>
    <row r="263" spans="1:14" s="4" customFormat="1" ht="20.25" x14ac:dyDescent="0.25">
      <c r="A263" s="13">
        <v>254</v>
      </c>
      <c r="B263" s="30" t="s">
        <v>425</v>
      </c>
      <c r="C263" s="33" t="s">
        <v>453</v>
      </c>
      <c r="D263" s="31" t="s">
        <v>31</v>
      </c>
      <c r="E263" s="32"/>
      <c r="F263" s="33" t="s">
        <v>29</v>
      </c>
      <c r="G263" s="33">
        <v>1</v>
      </c>
      <c r="H263" s="34">
        <v>150</v>
      </c>
      <c r="I263" s="16">
        <f t="shared" si="10"/>
        <v>180</v>
      </c>
      <c r="J263" s="17">
        <v>0</v>
      </c>
      <c r="K263" s="18">
        <f t="shared" ref="K263:K267" si="11">J263*G263*1.2</f>
        <v>0</v>
      </c>
      <c r="L263" s="35" t="s">
        <v>18</v>
      </c>
      <c r="M263" s="76"/>
      <c r="N263" s="12"/>
    </row>
    <row r="264" spans="1:14" s="4" customFormat="1" ht="20.25" x14ac:dyDescent="0.25">
      <c r="A264" s="13">
        <v>255</v>
      </c>
      <c r="B264" s="30" t="s">
        <v>426</v>
      </c>
      <c r="C264" s="33" t="s">
        <v>453</v>
      </c>
      <c r="D264" s="31" t="s">
        <v>33</v>
      </c>
      <c r="E264" s="32"/>
      <c r="F264" s="33" t="s">
        <v>29</v>
      </c>
      <c r="G264" s="33">
        <v>1</v>
      </c>
      <c r="H264" s="34">
        <v>220</v>
      </c>
      <c r="I264" s="16">
        <f t="shared" si="10"/>
        <v>264</v>
      </c>
      <c r="J264" s="17">
        <v>0</v>
      </c>
      <c r="K264" s="18">
        <f t="shared" si="11"/>
        <v>0</v>
      </c>
      <c r="L264" s="35" t="s">
        <v>18</v>
      </c>
      <c r="M264" s="76"/>
      <c r="N264" s="12"/>
    </row>
    <row r="265" spans="1:14" s="4" customFormat="1" ht="56.25" x14ac:dyDescent="0.25">
      <c r="A265" s="13">
        <v>256</v>
      </c>
      <c r="B265" s="30" t="s">
        <v>427</v>
      </c>
      <c r="C265" s="33" t="s">
        <v>453</v>
      </c>
      <c r="D265" s="31" t="s">
        <v>416</v>
      </c>
      <c r="E265" s="32"/>
      <c r="F265" s="33" t="s">
        <v>29</v>
      </c>
      <c r="G265" s="33">
        <v>14</v>
      </c>
      <c r="H265" s="34">
        <v>8</v>
      </c>
      <c r="I265" s="16">
        <f t="shared" si="10"/>
        <v>134.4</v>
      </c>
      <c r="J265" s="17">
        <v>0</v>
      </c>
      <c r="K265" s="18">
        <f t="shared" si="11"/>
        <v>0</v>
      </c>
      <c r="L265" s="35" t="s">
        <v>18</v>
      </c>
      <c r="M265" s="76"/>
      <c r="N265" s="12"/>
    </row>
    <row r="266" spans="1:14" s="4" customFormat="1" ht="37.5" x14ac:dyDescent="0.25">
      <c r="A266" s="13">
        <v>257</v>
      </c>
      <c r="B266" s="30" t="s">
        <v>428</v>
      </c>
      <c r="C266" s="33" t="s">
        <v>453</v>
      </c>
      <c r="D266" s="31" t="s">
        <v>45</v>
      </c>
      <c r="E266" s="32"/>
      <c r="F266" s="33" t="s">
        <v>417</v>
      </c>
      <c r="G266" s="33">
        <v>0.14199999999999999</v>
      </c>
      <c r="H266" s="34">
        <v>1700</v>
      </c>
      <c r="I266" s="16">
        <f t="shared" si="10"/>
        <v>289.67999999999995</v>
      </c>
      <c r="J266" s="17">
        <v>0</v>
      </c>
      <c r="K266" s="18">
        <f t="shared" si="11"/>
        <v>0</v>
      </c>
      <c r="L266" s="35" t="s">
        <v>18</v>
      </c>
      <c r="M266" s="76"/>
      <c r="N266" s="12"/>
    </row>
    <row r="267" spans="1:14" s="4" customFormat="1" ht="38.25" thickBot="1" x14ac:dyDescent="0.3">
      <c r="A267" s="20">
        <v>258</v>
      </c>
      <c r="B267" s="45" t="s">
        <v>429</v>
      </c>
      <c r="C267" s="46" t="s">
        <v>453</v>
      </c>
      <c r="D267" s="47" t="s">
        <v>35</v>
      </c>
      <c r="E267" s="48"/>
      <c r="F267" s="46" t="s">
        <v>29</v>
      </c>
      <c r="G267" s="46">
        <v>1</v>
      </c>
      <c r="H267" s="49">
        <v>25000</v>
      </c>
      <c r="I267" s="25">
        <f t="shared" si="10"/>
        <v>30000</v>
      </c>
      <c r="J267" s="26">
        <v>0</v>
      </c>
      <c r="K267" s="27">
        <f t="shared" si="11"/>
        <v>0</v>
      </c>
      <c r="L267" s="50" t="s">
        <v>18</v>
      </c>
      <c r="M267" s="77"/>
      <c r="N267" s="12"/>
    </row>
    <row r="268" spans="1:14" s="57" customFormat="1" ht="34.9" customHeight="1" thickBot="1" x14ac:dyDescent="0.3">
      <c r="A268" s="82" t="s">
        <v>9</v>
      </c>
      <c r="B268" s="83"/>
      <c r="C268" s="83"/>
      <c r="D268" s="83"/>
      <c r="E268" s="83"/>
      <c r="F268" s="83"/>
      <c r="G268" s="83"/>
      <c r="H268" s="83"/>
      <c r="I268" s="51">
        <f>SUM(I10:I267)</f>
        <v>2485377.648</v>
      </c>
      <c r="J268" s="52"/>
      <c r="K268" s="53">
        <f>SUM(K10:K267)</f>
        <v>0</v>
      </c>
      <c r="L268" s="54" t="s">
        <v>18</v>
      </c>
      <c r="M268" s="55"/>
      <c r="N268" s="56"/>
    </row>
    <row r="269" spans="1:14" s="57" customFormat="1" ht="28.9" customHeight="1" x14ac:dyDescent="0.3">
      <c r="A269" s="58" t="s">
        <v>19</v>
      </c>
      <c r="B269" s="59"/>
      <c r="C269" s="59"/>
      <c r="D269" s="59"/>
      <c r="E269" s="59"/>
      <c r="F269" s="59"/>
      <c r="G269" s="60"/>
      <c r="H269" s="61"/>
      <c r="I269" s="61"/>
      <c r="M269" s="62"/>
    </row>
    <row r="270" spans="1:14" s="57" customFormat="1" ht="23.45" customHeight="1" x14ac:dyDescent="0.3">
      <c r="A270" s="58" t="s">
        <v>20</v>
      </c>
      <c r="B270" s="59"/>
      <c r="C270" s="59"/>
      <c r="D270" s="59"/>
      <c r="E270" s="59"/>
      <c r="F270" s="59"/>
      <c r="G270" s="60"/>
      <c r="H270" s="61"/>
      <c r="I270" s="61"/>
      <c r="J270" s="62"/>
      <c r="K270" s="62"/>
      <c r="L270" s="62"/>
      <c r="M270" s="62"/>
    </row>
    <row r="271" spans="1:14" s="57" customFormat="1" ht="82.5" customHeight="1" x14ac:dyDescent="0.25">
      <c r="A271" s="80" t="s">
        <v>462</v>
      </c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</row>
    <row r="272" spans="1:14" s="57" customFormat="1" ht="21" customHeight="1" x14ac:dyDescent="0.3">
      <c r="A272" s="58" t="s">
        <v>23</v>
      </c>
      <c r="B272" s="59"/>
      <c r="C272" s="59"/>
      <c r="D272" s="59"/>
      <c r="E272" s="59"/>
      <c r="F272" s="59"/>
      <c r="G272" s="59"/>
      <c r="H272" s="61"/>
      <c r="I272" s="61"/>
      <c r="J272" s="4"/>
      <c r="K272" s="4"/>
      <c r="L272" s="62"/>
      <c r="M272" s="62"/>
    </row>
    <row r="273" spans="1:70" s="57" customFormat="1" ht="20.25" x14ac:dyDescent="0.3">
      <c r="A273" s="58" t="s">
        <v>10</v>
      </c>
      <c r="B273" s="59"/>
      <c r="C273" s="59"/>
      <c r="D273" s="59"/>
      <c r="E273" s="59"/>
      <c r="F273" s="59"/>
      <c r="G273" s="59"/>
      <c r="H273" s="61"/>
      <c r="I273" s="61"/>
      <c r="J273" s="62"/>
      <c r="K273" s="62"/>
      <c r="L273" s="62"/>
      <c r="M273" s="62"/>
    </row>
    <row r="274" spans="1:70" s="57" customFormat="1" ht="20.25" x14ac:dyDescent="0.3">
      <c r="A274" s="58"/>
      <c r="B274" s="63" t="s">
        <v>11</v>
      </c>
      <c r="C274" s="59"/>
      <c r="D274" s="59"/>
      <c r="E274" s="59"/>
      <c r="F274" s="59"/>
      <c r="G274" s="59"/>
      <c r="H274" s="61"/>
      <c r="I274" s="61"/>
      <c r="J274" s="62"/>
      <c r="K274" s="62"/>
      <c r="L274" s="62"/>
      <c r="M274" s="62"/>
    </row>
    <row r="275" spans="1:70" s="57" customFormat="1" ht="75.75" customHeight="1" x14ac:dyDescent="0.25">
      <c r="A275" s="64" t="s">
        <v>281</v>
      </c>
      <c r="B275" s="78" t="s">
        <v>283</v>
      </c>
      <c r="C275" s="78"/>
      <c r="D275" s="78"/>
      <c r="E275" s="78"/>
      <c r="F275" s="78"/>
      <c r="G275" s="78"/>
      <c r="H275" s="78"/>
      <c r="I275" s="78"/>
      <c r="J275" s="78"/>
      <c r="K275" s="78"/>
      <c r="L275" s="65"/>
      <c r="M275" s="65"/>
      <c r="N275" s="65"/>
      <c r="O275" s="65"/>
    </row>
    <row r="276" spans="1:70" s="57" customFormat="1" ht="63.75" customHeight="1" x14ac:dyDescent="0.25">
      <c r="A276" s="64" t="s">
        <v>282</v>
      </c>
      <c r="B276" s="78" t="s">
        <v>59</v>
      </c>
      <c r="C276" s="78"/>
      <c r="D276" s="78"/>
      <c r="E276" s="78"/>
      <c r="F276" s="78"/>
      <c r="G276" s="78"/>
      <c r="H276" s="78"/>
      <c r="I276" s="78"/>
      <c r="J276" s="78"/>
      <c r="K276" s="78"/>
      <c r="L276" s="65"/>
      <c r="M276" s="65"/>
      <c r="N276" s="65"/>
      <c r="O276" s="65"/>
    </row>
    <row r="277" spans="1:70" s="57" customFormat="1" ht="60.75" customHeight="1" x14ac:dyDescent="0.25">
      <c r="A277" s="79" t="s">
        <v>60</v>
      </c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66"/>
      <c r="M277" s="66"/>
    </row>
    <row r="278" spans="1:70" s="57" customFormat="1" ht="63.75" customHeight="1" x14ac:dyDescent="0.25">
      <c r="A278" s="79" t="s">
        <v>61</v>
      </c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66"/>
      <c r="M278" s="66"/>
    </row>
    <row r="279" spans="1:70" s="57" customFormat="1" ht="42.6" customHeight="1" x14ac:dyDescent="0.25">
      <c r="A279" s="4"/>
      <c r="B279" s="58"/>
      <c r="C279" s="58"/>
      <c r="D279" s="58"/>
      <c r="E279" s="58"/>
      <c r="F279" s="58"/>
      <c r="G279" s="58"/>
      <c r="H279" s="67"/>
      <c r="I279" s="67"/>
      <c r="J279" s="66"/>
      <c r="K279" s="66"/>
    </row>
    <row r="280" spans="1:70" s="57" customFormat="1" ht="21" thickBot="1" x14ac:dyDescent="0.3">
      <c r="A280" s="75"/>
      <c r="B280" s="75"/>
      <c r="C280" s="75"/>
      <c r="D280" s="75"/>
      <c r="E280" s="75"/>
      <c r="F280" s="75"/>
      <c r="G280" s="58"/>
      <c r="H280" s="67"/>
      <c r="I280" s="67"/>
      <c r="J280" s="58"/>
      <c r="K280" s="58"/>
    </row>
    <row r="281" spans="1:70" s="57" customFormat="1" ht="20.25" customHeight="1" thickBot="1" x14ac:dyDescent="0.3">
      <c r="A281" s="74" t="s">
        <v>12</v>
      </c>
      <c r="B281" s="74"/>
      <c r="C281" s="74"/>
      <c r="D281" s="74"/>
      <c r="E281" s="74"/>
      <c r="F281" s="74"/>
      <c r="G281" s="58"/>
      <c r="H281" s="67"/>
      <c r="I281" s="68"/>
      <c r="J281" s="68"/>
      <c r="K281" s="68"/>
      <c r="L281" s="68"/>
    </row>
    <row r="282" spans="1:70" s="57" customFormat="1" ht="20.25" x14ac:dyDescent="0.25">
      <c r="A282" s="4"/>
      <c r="B282" s="58"/>
      <c r="C282" s="58"/>
      <c r="D282" s="58"/>
      <c r="E282" s="58"/>
      <c r="F282" s="58"/>
      <c r="G282" s="58"/>
      <c r="H282" s="67"/>
      <c r="I282" s="67"/>
      <c r="J282" s="69" t="s">
        <v>21</v>
      </c>
      <c r="K282" s="69"/>
    </row>
    <row r="283" spans="1:70" s="57" customFormat="1" ht="20.25" x14ac:dyDescent="0.25">
      <c r="A283" s="4"/>
      <c r="B283" s="58"/>
      <c r="C283" s="58"/>
      <c r="D283" s="58"/>
      <c r="E283" s="58"/>
      <c r="F283" s="58"/>
      <c r="G283" s="58"/>
      <c r="H283" s="67"/>
      <c r="I283" s="67"/>
      <c r="J283" s="58"/>
      <c r="K283" s="58"/>
    </row>
    <row r="284" spans="1:70" s="57" customFormat="1" ht="21" thickBot="1" x14ac:dyDescent="0.3">
      <c r="A284" s="4"/>
      <c r="B284" s="58"/>
      <c r="C284" s="58"/>
      <c r="D284" s="58"/>
      <c r="E284" s="58"/>
      <c r="F284" s="58"/>
      <c r="G284" s="58"/>
      <c r="H284" s="67"/>
      <c r="I284" s="68"/>
      <c r="J284" s="68"/>
      <c r="K284" s="68"/>
      <c r="L284" s="68"/>
    </row>
    <row r="285" spans="1:70" s="70" customFormat="1" ht="20.25" x14ac:dyDescent="0.25">
      <c r="H285" s="71"/>
      <c r="I285" s="71"/>
      <c r="J285" s="69" t="s">
        <v>22</v>
      </c>
      <c r="K285" s="69"/>
    </row>
    <row r="286" spans="1:70" s="2" customFormat="1" ht="20.25" x14ac:dyDescent="0.25">
      <c r="A286" s="1"/>
      <c r="C286" s="1"/>
      <c r="F286" s="1"/>
      <c r="G286" s="1"/>
      <c r="H286" s="3"/>
      <c r="I286" s="3"/>
      <c r="J286" s="70"/>
      <c r="K286" s="70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72"/>
      <c r="AQ286" s="72"/>
      <c r="AR286" s="72"/>
      <c r="AS286" s="72"/>
      <c r="AT286" s="72"/>
      <c r="AU286" s="72"/>
      <c r="AV286" s="72"/>
      <c r="AW286" s="72"/>
      <c r="AX286" s="72"/>
      <c r="AY286" s="72"/>
      <c r="AZ286" s="72"/>
      <c r="BA286" s="72"/>
      <c r="BB286" s="72"/>
      <c r="BC286" s="72"/>
      <c r="BD286" s="72"/>
      <c r="BE286" s="72"/>
      <c r="BF286" s="72"/>
      <c r="BG286" s="72"/>
      <c r="BH286" s="72"/>
      <c r="BI286" s="72"/>
      <c r="BJ286" s="72"/>
      <c r="BK286" s="72"/>
      <c r="BL286" s="72"/>
      <c r="BM286" s="72"/>
      <c r="BN286" s="72"/>
      <c r="BO286" s="72"/>
      <c r="BP286" s="72"/>
      <c r="BQ286" s="72"/>
      <c r="BR286" s="72"/>
    </row>
    <row r="287" spans="1:70" s="2" customFormat="1" x14ac:dyDescent="0.25">
      <c r="A287" s="1"/>
      <c r="C287" s="1"/>
      <c r="F287" s="1"/>
      <c r="G287" s="1"/>
      <c r="H287" s="3"/>
      <c r="I287" s="3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  <c r="AW287" s="72"/>
      <c r="AX287" s="72"/>
      <c r="AY287" s="72"/>
      <c r="AZ287" s="72"/>
      <c r="BA287" s="72"/>
      <c r="BB287" s="72"/>
      <c r="BC287" s="72"/>
      <c r="BD287" s="72"/>
      <c r="BE287" s="72"/>
      <c r="BF287" s="72"/>
      <c r="BG287" s="72"/>
      <c r="BH287" s="72"/>
      <c r="BI287" s="72"/>
      <c r="BJ287" s="72"/>
      <c r="BK287" s="72"/>
      <c r="BL287" s="72"/>
      <c r="BM287" s="72"/>
      <c r="BN287" s="72"/>
      <c r="BO287" s="72"/>
      <c r="BP287" s="72"/>
      <c r="BQ287" s="72"/>
      <c r="BR287" s="72"/>
    </row>
    <row r="288" spans="1:70" s="2" customFormat="1" x14ac:dyDescent="0.25">
      <c r="A288" s="1"/>
      <c r="C288" s="1"/>
      <c r="F288" s="1"/>
      <c r="G288" s="1"/>
      <c r="H288" s="3"/>
      <c r="I288" s="3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  <c r="AT288" s="72"/>
      <c r="AU288" s="72"/>
      <c r="AV288" s="72"/>
      <c r="AW288" s="72"/>
      <c r="AX288" s="72"/>
      <c r="AY288" s="72"/>
      <c r="AZ288" s="72"/>
      <c r="BA288" s="72"/>
      <c r="BB288" s="72"/>
      <c r="BC288" s="72"/>
      <c r="BD288" s="72"/>
      <c r="BE288" s="72"/>
      <c r="BF288" s="72"/>
      <c r="BG288" s="72"/>
      <c r="BH288" s="72"/>
      <c r="BI288" s="72"/>
      <c r="BJ288" s="72"/>
      <c r="BK288" s="72"/>
      <c r="BL288" s="72"/>
      <c r="BM288" s="72"/>
      <c r="BN288" s="72"/>
      <c r="BO288" s="72"/>
      <c r="BP288" s="72"/>
      <c r="BQ288" s="72"/>
      <c r="BR288" s="72"/>
    </row>
    <row r="289" spans="1:70" s="2" customFormat="1" x14ac:dyDescent="0.25">
      <c r="A289" s="1"/>
      <c r="C289" s="1"/>
      <c r="F289" s="1"/>
      <c r="G289" s="1"/>
      <c r="H289" s="3"/>
      <c r="I289" s="3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  <c r="AW289" s="72"/>
      <c r="AX289" s="72"/>
      <c r="AY289" s="72"/>
      <c r="AZ289" s="72"/>
      <c r="BA289" s="72"/>
      <c r="BB289" s="72"/>
      <c r="BC289" s="72"/>
      <c r="BD289" s="72"/>
      <c r="BE289" s="72"/>
      <c r="BF289" s="72"/>
      <c r="BG289" s="72"/>
      <c r="BH289" s="72"/>
      <c r="BI289" s="72"/>
      <c r="BJ289" s="72"/>
      <c r="BK289" s="72"/>
      <c r="BL289" s="72"/>
      <c r="BM289" s="72"/>
      <c r="BN289" s="72"/>
      <c r="BO289" s="72"/>
      <c r="BP289" s="72"/>
      <c r="BQ289" s="72"/>
      <c r="BR289" s="72"/>
    </row>
    <row r="290" spans="1:70" s="2" customFormat="1" x14ac:dyDescent="0.25">
      <c r="A290" s="1"/>
      <c r="C290" s="1"/>
      <c r="F290" s="1"/>
      <c r="G290" s="1"/>
      <c r="H290" s="3"/>
      <c r="I290" s="3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72"/>
      <c r="AQ290" s="72"/>
      <c r="AR290" s="72"/>
      <c r="AS290" s="72"/>
      <c r="AT290" s="72"/>
      <c r="AU290" s="72"/>
      <c r="AV290" s="72"/>
      <c r="AW290" s="72"/>
      <c r="AX290" s="72"/>
      <c r="AY290" s="72"/>
      <c r="AZ290" s="72"/>
      <c r="BA290" s="72"/>
      <c r="BB290" s="72"/>
      <c r="BC290" s="72"/>
      <c r="BD290" s="72"/>
      <c r="BE290" s="72"/>
      <c r="BF290" s="72"/>
      <c r="BG290" s="72"/>
      <c r="BH290" s="72"/>
      <c r="BI290" s="72"/>
      <c r="BJ290" s="72"/>
      <c r="BK290" s="72"/>
      <c r="BL290" s="72"/>
      <c r="BM290" s="72"/>
      <c r="BN290" s="72"/>
      <c r="BO290" s="72"/>
      <c r="BP290" s="72"/>
      <c r="BQ290" s="72"/>
      <c r="BR290" s="72"/>
    </row>
    <row r="291" spans="1:70" s="2" customFormat="1" x14ac:dyDescent="0.25">
      <c r="A291" s="1"/>
      <c r="C291" s="1"/>
      <c r="F291" s="1"/>
      <c r="G291" s="1"/>
      <c r="H291" s="3"/>
      <c r="I291" s="3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  <c r="AW291" s="72"/>
      <c r="AX291" s="72"/>
      <c r="AY291" s="72"/>
      <c r="AZ291" s="72"/>
      <c r="BA291" s="72"/>
      <c r="BB291" s="72"/>
      <c r="BC291" s="72"/>
      <c r="BD291" s="72"/>
      <c r="BE291" s="72"/>
      <c r="BF291" s="72"/>
      <c r="BG291" s="72"/>
      <c r="BH291" s="72"/>
      <c r="BI291" s="72"/>
      <c r="BJ291" s="72"/>
      <c r="BK291" s="72"/>
      <c r="BL291" s="72"/>
      <c r="BM291" s="72"/>
      <c r="BN291" s="72"/>
      <c r="BO291" s="72"/>
      <c r="BP291" s="72"/>
      <c r="BQ291" s="72"/>
      <c r="BR291" s="72"/>
    </row>
    <row r="292" spans="1:70" s="2" customFormat="1" x14ac:dyDescent="0.25">
      <c r="A292" s="1"/>
      <c r="C292" s="1"/>
      <c r="F292" s="1"/>
      <c r="G292" s="1"/>
      <c r="H292" s="3"/>
      <c r="I292" s="3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72"/>
      <c r="AQ292" s="72"/>
      <c r="AR292" s="72"/>
      <c r="AS292" s="72"/>
      <c r="AT292" s="72"/>
      <c r="AU292" s="72"/>
      <c r="AV292" s="72"/>
      <c r="AW292" s="72"/>
      <c r="AX292" s="72"/>
      <c r="AY292" s="72"/>
      <c r="AZ292" s="72"/>
      <c r="BA292" s="72"/>
      <c r="BB292" s="72"/>
      <c r="BC292" s="72"/>
      <c r="BD292" s="72"/>
      <c r="BE292" s="72"/>
      <c r="BF292" s="72"/>
      <c r="BG292" s="72"/>
      <c r="BH292" s="72"/>
      <c r="BI292" s="72"/>
      <c r="BJ292" s="72"/>
      <c r="BK292" s="72"/>
      <c r="BL292" s="72"/>
      <c r="BM292" s="72"/>
      <c r="BN292" s="72"/>
      <c r="BO292" s="72"/>
      <c r="BP292" s="72"/>
      <c r="BQ292" s="72"/>
      <c r="BR292" s="72"/>
    </row>
    <row r="293" spans="1:70" s="2" customFormat="1" x14ac:dyDescent="0.25">
      <c r="A293" s="1"/>
      <c r="C293" s="1"/>
      <c r="F293" s="1"/>
      <c r="G293" s="1"/>
      <c r="H293" s="3"/>
      <c r="I293" s="3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72"/>
      <c r="AQ293" s="72"/>
      <c r="AR293" s="72"/>
      <c r="AS293" s="72"/>
      <c r="AT293" s="72"/>
      <c r="AU293" s="72"/>
      <c r="AV293" s="72"/>
      <c r="AW293" s="72"/>
      <c r="AX293" s="72"/>
      <c r="AY293" s="72"/>
      <c r="AZ293" s="72"/>
      <c r="BA293" s="72"/>
      <c r="BB293" s="72"/>
      <c r="BC293" s="72"/>
      <c r="BD293" s="72"/>
      <c r="BE293" s="72"/>
      <c r="BF293" s="72"/>
      <c r="BG293" s="72"/>
      <c r="BH293" s="72"/>
      <c r="BI293" s="72"/>
      <c r="BJ293" s="72"/>
      <c r="BK293" s="72"/>
      <c r="BL293" s="72"/>
      <c r="BM293" s="72"/>
      <c r="BN293" s="72"/>
      <c r="BO293" s="72"/>
      <c r="BP293" s="72"/>
      <c r="BQ293" s="72"/>
      <c r="BR293" s="72"/>
    </row>
    <row r="294" spans="1:70" s="2" customFormat="1" x14ac:dyDescent="0.25">
      <c r="A294" s="1"/>
      <c r="C294" s="1"/>
      <c r="F294" s="1"/>
      <c r="G294" s="1"/>
      <c r="H294" s="3"/>
      <c r="I294" s="3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72"/>
      <c r="AQ294" s="72"/>
      <c r="AR294" s="72"/>
      <c r="AS294" s="72"/>
      <c r="AT294" s="72"/>
      <c r="AU294" s="72"/>
      <c r="AV294" s="72"/>
      <c r="AW294" s="72"/>
      <c r="AX294" s="72"/>
      <c r="AY294" s="72"/>
      <c r="AZ294" s="72"/>
      <c r="BA294" s="72"/>
      <c r="BB294" s="72"/>
      <c r="BC294" s="72"/>
      <c r="BD294" s="72"/>
      <c r="BE294" s="72"/>
      <c r="BF294" s="72"/>
      <c r="BG294" s="72"/>
      <c r="BH294" s="72"/>
      <c r="BI294" s="72"/>
      <c r="BJ294" s="72"/>
      <c r="BK294" s="72"/>
      <c r="BL294" s="72"/>
      <c r="BM294" s="72"/>
      <c r="BN294" s="72"/>
      <c r="BO294" s="72"/>
      <c r="BP294" s="72"/>
      <c r="BQ294" s="72"/>
      <c r="BR294" s="72"/>
    </row>
    <row r="295" spans="1:70" s="2" customFormat="1" x14ac:dyDescent="0.25">
      <c r="A295" s="1"/>
      <c r="C295" s="1"/>
      <c r="F295" s="1"/>
      <c r="G295" s="1"/>
      <c r="H295" s="3"/>
      <c r="I295" s="3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72"/>
      <c r="AQ295" s="72"/>
      <c r="AR295" s="72"/>
      <c r="AS295" s="72"/>
      <c r="AT295" s="72"/>
      <c r="AU295" s="72"/>
      <c r="AV295" s="72"/>
      <c r="AW295" s="72"/>
      <c r="AX295" s="72"/>
      <c r="AY295" s="72"/>
      <c r="AZ295" s="72"/>
      <c r="BA295" s="72"/>
      <c r="BB295" s="72"/>
      <c r="BC295" s="72"/>
      <c r="BD295" s="72"/>
      <c r="BE295" s="72"/>
      <c r="BF295" s="72"/>
      <c r="BG295" s="72"/>
      <c r="BH295" s="72"/>
      <c r="BI295" s="72"/>
      <c r="BJ295" s="72"/>
      <c r="BK295" s="72"/>
      <c r="BL295" s="72"/>
      <c r="BM295" s="72"/>
      <c r="BN295" s="72"/>
      <c r="BO295" s="72"/>
      <c r="BP295" s="72"/>
      <c r="BQ295" s="72"/>
      <c r="BR295" s="72"/>
    </row>
    <row r="296" spans="1:70" s="2" customFormat="1" x14ac:dyDescent="0.25">
      <c r="A296" s="1"/>
      <c r="C296" s="1"/>
      <c r="F296" s="1"/>
      <c r="G296" s="1"/>
      <c r="H296" s="3"/>
      <c r="I296" s="3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72"/>
      <c r="AQ296" s="72"/>
      <c r="AR296" s="72"/>
      <c r="AS296" s="72"/>
      <c r="AT296" s="72"/>
      <c r="AU296" s="72"/>
      <c r="AV296" s="72"/>
      <c r="AW296" s="72"/>
      <c r="AX296" s="72"/>
      <c r="AY296" s="72"/>
      <c r="AZ296" s="72"/>
      <c r="BA296" s="72"/>
      <c r="BB296" s="72"/>
      <c r="BC296" s="72"/>
      <c r="BD296" s="72"/>
      <c r="BE296" s="72"/>
      <c r="BF296" s="72"/>
      <c r="BG296" s="72"/>
      <c r="BH296" s="72"/>
      <c r="BI296" s="72"/>
      <c r="BJ296" s="72"/>
      <c r="BK296" s="72"/>
      <c r="BL296" s="72"/>
      <c r="BM296" s="72"/>
      <c r="BN296" s="72"/>
      <c r="BO296" s="72"/>
      <c r="BP296" s="72"/>
      <c r="BQ296" s="72"/>
      <c r="BR296" s="72"/>
    </row>
    <row r="297" spans="1:70" s="2" customFormat="1" x14ac:dyDescent="0.25">
      <c r="A297" s="1"/>
      <c r="C297" s="1"/>
      <c r="F297" s="1"/>
      <c r="G297" s="1"/>
      <c r="H297" s="3"/>
      <c r="I297" s="3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72"/>
      <c r="AQ297" s="72"/>
      <c r="AR297" s="72"/>
      <c r="AS297" s="72"/>
      <c r="AT297" s="72"/>
      <c r="AU297" s="72"/>
      <c r="AV297" s="72"/>
      <c r="AW297" s="72"/>
      <c r="AX297" s="72"/>
      <c r="AY297" s="72"/>
      <c r="AZ297" s="72"/>
      <c r="BA297" s="72"/>
      <c r="BB297" s="72"/>
      <c r="BC297" s="72"/>
      <c r="BD297" s="72"/>
      <c r="BE297" s="72"/>
      <c r="BF297" s="72"/>
      <c r="BG297" s="72"/>
      <c r="BH297" s="72"/>
      <c r="BI297" s="72"/>
      <c r="BJ297" s="72"/>
      <c r="BK297" s="72"/>
      <c r="BL297" s="72"/>
      <c r="BM297" s="72"/>
      <c r="BN297" s="72"/>
      <c r="BO297" s="72"/>
      <c r="BP297" s="72"/>
      <c r="BQ297" s="72"/>
      <c r="BR297" s="72"/>
    </row>
    <row r="298" spans="1:70" s="2" customFormat="1" x14ac:dyDescent="0.25">
      <c r="A298" s="1"/>
      <c r="C298" s="1"/>
      <c r="F298" s="1"/>
      <c r="G298" s="1"/>
      <c r="H298" s="3"/>
      <c r="I298" s="3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72"/>
      <c r="AQ298" s="72"/>
      <c r="AR298" s="72"/>
      <c r="AS298" s="72"/>
      <c r="AT298" s="72"/>
      <c r="AU298" s="72"/>
      <c r="AV298" s="72"/>
      <c r="AW298" s="72"/>
      <c r="AX298" s="72"/>
      <c r="AY298" s="72"/>
      <c r="AZ298" s="72"/>
      <c r="BA298" s="72"/>
      <c r="BB298" s="72"/>
      <c r="BC298" s="72"/>
      <c r="BD298" s="72"/>
      <c r="BE298" s="72"/>
      <c r="BF298" s="72"/>
      <c r="BG298" s="72"/>
      <c r="BH298" s="72"/>
      <c r="BI298" s="72"/>
      <c r="BJ298" s="72"/>
      <c r="BK298" s="72"/>
      <c r="BL298" s="72"/>
      <c r="BM298" s="72"/>
      <c r="BN298" s="72"/>
      <c r="BO298" s="72"/>
      <c r="BP298" s="72"/>
      <c r="BQ298" s="72"/>
      <c r="BR298" s="72"/>
    </row>
    <row r="299" spans="1:70" s="2" customFormat="1" x14ac:dyDescent="0.25">
      <c r="A299" s="1"/>
      <c r="C299" s="1"/>
      <c r="F299" s="1"/>
      <c r="G299" s="1"/>
      <c r="H299" s="3"/>
      <c r="I299" s="3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  <c r="AU299" s="72"/>
      <c r="AV299" s="72"/>
      <c r="AW299" s="72"/>
      <c r="AX299" s="72"/>
      <c r="AY299" s="72"/>
      <c r="AZ299" s="72"/>
      <c r="BA299" s="72"/>
      <c r="BB299" s="72"/>
      <c r="BC299" s="72"/>
      <c r="BD299" s="72"/>
      <c r="BE299" s="72"/>
      <c r="BF299" s="72"/>
      <c r="BG299" s="72"/>
      <c r="BH299" s="72"/>
      <c r="BI299" s="72"/>
      <c r="BJ299" s="72"/>
      <c r="BK299" s="72"/>
      <c r="BL299" s="72"/>
      <c r="BM299" s="72"/>
      <c r="BN299" s="72"/>
      <c r="BO299" s="72"/>
      <c r="BP299" s="72"/>
      <c r="BQ299" s="72"/>
      <c r="BR299" s="72"/>
    </row>
    <row r="300" spans="1:70" s="2" customFormat="1" x14ac:dyDescent="0.25">
      <c r="A300" s="1"/>
      <c r="C300" s="1"/>
      <c r="F300" s="1"/>
      <c r="G300" s="1"/>
      <c r="H300" s="3"/>
      <c r="I300" s="3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  <c r="BB300" s="72"/>
      <c r="BC300" s="72"/>
      <c r="BD300" s="72"/>
      <c r="BE300" s="72"/>
      <c r="BF300" s="72"/>
      <c r="BG300" s="72"/>
      <c r="BH300" s="72"/>
      <c r="BI300" s="72"/>
      <c r="BJ300" s="72"/>
      <c r="BK300" s="72"/>
      <c r="BL300" s="72"/>
      <c r="BM300" s="72"/>
      <c r="BN300" s="72"/>
      <c r="BO300" s="72"/>
      <c r="BP300" s="72"/>
      <c r="BQ300" s="72"/>
      <c r="BR300" s="72"/>
    </row>
    <row r="301" spans="1:70" s="2" customFormat="1" x14ac:dyDescent="0.25">
      <c r="A301" s="1"/>
      <c r="C301" s="1"/>
      <c r="F301" s="1"/>
      <c r="G301" s="1"/>
      <c r="H301" s="3"/>
      <c r="I301" s="3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  <c r="AW301" s="72"/>
      <c r="AX301" s="72"/>
      <c r="AY301" s="72"/>
      <c r="AZ301" s="72"/>
      <c r="BA301" s="72"/>
      <c r="BB301" s="72"/>
      <c r="BC301" s="72"/>
      <c r="BD301" s="72"/>
      <c r="BE301" s="72"/>
      <c r="BF301" s="72"/>
      <c r="BG301" s="72"/>
      <c r="BH301" s="72"/>
      <c r="BI301" s="72"/>
      <c r="BJ301" s="72"/>
      <c r="BK301" s="72"/>
      <c r="BL301" s="72"/>
      <c r="BM301" s="72"/>
      <c r="BN301" s="72"/>
      <c r="BO301" s="72"/>
      <c r="BP301" s="72"/>
      <c r="BQ301" s="72"/>
      <c r="BR301" s="72"/>
    </row>
    <row r="302" spans="1:70" s="2" customFormat="1" x14ac:dyDescent="0.25">
      <c r="A302" s="1"/>
      <c r="C302" s="1"/>
      <c r="F302" s="1"/>
      <c r="G302" s="1"/>
      <c r="H302" s="3"/>
      <c r="I302" s="3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  <c r="AW302" s="72"/>
      <c r="AX302" s="72"/>
      <c r="AY302" s="72"/>
      <c r="AZ302" s="72"/>
      <c r="BA302" s="72"/>
      <c r="BB302" s="72"/>
      <c r="BC302" s="72"/>
      <c r="BD302" s="72"/>
      <c r="BE302" s="72"/>
      <c r="BF302" s="72"/>
      <c r="BG302" s="72"/>
      <c r="BH302" s="72"/>
      <c r="BI302" s="72"/>
      <c r="BJ302" s="72"/>
      <c r="BK302" s="72"/>
      <c r="BL302" s="72"/>
      <c r="BM302" s="72"/>
      <c r="BN302" s="72"/>
      <c r="BO302" s="72"/>
      <c r="BP302" s="72"/>
      <c r="BQ302" s="72"/>
      <c r="BR302" s="72"/>
    </row>
    <row r="303" spans="1:70" s="2" customFormat="1" x14ac:dyDescent="0.25">
      <c r="A303" s="1"/>
      <c r="C303" s="1"/>
      <c r="F303" s="1"/>
      <c r="G303" s="1"/>
      <c r="H303" s="3"/>
      <c r="I303" s="3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  <c r="BB303" s="72"/>
      <c r="BC303" s="72"/>
      <c r="BD303" s="72"/>
      <c r="BE303" s="72"/>
      <c r="BF303" s="72"/>
      <c r="BG303" s="72"/>
      <c r="BH303" s="72"/>
      <c r="BI303" s="72"/>
      <c r="BJ303" s="72"/>
      <c r="BK303" s="72"/>
      <c r="BL303" s="72"/>
      <c r="BM303" s="72"/>
      <c r="BN303" s="72"/>
      <c r="BO303" s="72"/>
      <c r="BP303" s="72"/>
      <c r="BQ303" s="72"/>
      <c r="BR303" s="72"/>
    </row>
    <row r="304" spans="1:70" s="2" customFormat="1" x14ac:dyDescent="0.25">
      <c r="A304" s="1"/>
      <c r="C304" s="1"/>
      <c r="F304" s="1"/>
      <c r="G304" s="1"/>
      <c r="H304" s="3"/>
      <c r="I304" s="3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  <c r="AU304" s="72"/>
      <c r="AV304" s="72"/>
      <c r="AW304" s="72"/>
      <c r="AX304" s="72"/>
      <c r="AY304" s="72"/>
      <c r="AZ304" s="72"/>
      <c r="BA304" s="72"/>
      <c r="BB304" s="72"/>
      <c r="BC304" s="72"/>
      <c r="BD304" s="72"/>
      <c r="BE304" s="72"/>
      <c r="BF304" s="72"/>
      <c r="BG304" s="72"/>
      <c r="BH304" s="72"/>
      <c r="BI304" s="72"/>
      <c r="BJ304" s="72"/>
      <c r="BK304" s="72"/>
      <c r="BL304" s="72"/>
      <c r="BM304" s="72"/>
      <c r="BN304" s="72"/>
      <c r="BO304" s="72"/>
      <c r="BP304" s="72"/>
      <c r="BQ304" s="72"/>
      <c r="BR304" s="72"/>
    </row>
    <row r="305" spans="1:70" s="2" customFormat="1" x14ac:dyDescent="0.25">
      <c r="A305" s="1"/>
      <c r="C305" s="1"/>
      <c r="F305" s="1"/>
      <c r="G305" s="1"/>
      <c r="H305" s="3"/>
      <c r="I305" s="3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  <c r="AW305" s="72"/>
      <c r="AX305" s="72"/>
      <c r="AY305" s="72"/>
      <c r="AZ305" s="72"/>
      <c r="BA305" s="72"/>
      <c r="BB305" s="72"/>
      <c r="BC305" s="72"/>
      <c r="BD305" s="72"/>
      <c r="BE305" s="72"/>
      <c r="BF305" s="72"/>
      <c r="BG305" s="72"/>
      <c r="BH305" s="72"/>
      <c r="BI305" s="72"/>
      <c r="BJ305" s="72"/>
      <c r="BK305" s="72"/>
      <c r="BL305" s="72"/>
      <c r="BM305" s="72"/>
      <c r="BN305" s="72"/>
      <c r="BO305" s="72"/>
      <c r="BP305" s="72"/>
      <c r="BQ305" s="72"/>
      <c r="BR305" s="72"/>
    </row>
    <row r="306" spans="1:70" s="2" customFormat="1" x14ac:dyDescent="0.25">
      <c r="A306" s="1"/>
      <c r="C306" s="1"/>
      <c r="F306" s="1"/>
      <c r="G306" s="1"/>
      <c r="H306" s="3"/>
      <c r="I306" s="3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  <c r="AU306" s="72"/>
      <c r="AV306" s="72"/>
      <c r="AW306" s="72"/>
      <c r="AX306" s="72"/>
      <c r="AY306" s="72"/>
      <c r="AZ306" s="72"/>
      <c r="BA306" s="72"/>
      <c r="BB306" s="72"/>
      <c r="BC306" s="72"/>
      <c r="BD306" s="72"/>
      <c r="BE306" s="72"/>
      <c r="BF306" s="72"/>
      <c r="BG306" s="72"/>
      <c r="BH306" s="72"/>
      <c r="BI306" s="72"/>
      <c r="BJ306" s="72"/>
      <c r="BK306" s="72"/>
      <c r="BL306" s="72"/>
      <c r="BM306" s="72"/>
      <c r="BN306" s="72"/>
      <c r="BO306" s="72"/>
      <c r="BP306" s="72"/>
      <c r="BQ306" s="72"/>
      <c r="BR306" s="72"/>
    </row>
    <row r="307" spans="1:70" s="2" customFormat="1" x14ac:dyDescent="0.25">
      <c r="A307" s="1"/>
      <c r="C307" s="1"/>
      <c r="F307" s="1"/>
      <c r="G307" s="1"/>
      <c r="H307" s="3"/>
      <c r="I307" s="3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  <c r="AW307" s="72"/>
      <c r="AX307" s="72"/>
      <c r="AY307" s="72"/>
      <c r="AZ307" s="72"/>
      <c r="BA307" s="72"/>
      <c r="BB307" s="72"/>
      <c r="BC307" s="72"/>
      <c r="BD307" s="72"/>
      <c r="BE307" s="72"/>
      <c r="BF307" s="72"/>
      <c r="BG307" s="72"/>
      <c r="BH307" s="72"/>
      <c r="BI307" s="72"/>
      <c r="BJ307" s="72"/>
      <c r="BK307" s="72"/>
      <c r="BL307" s="72"/>
      <c r="BM307" s="72"/>
      <c r="BN307" s="72"/>
      <c r="BO307" s="72"/>
      <c r="BP307" s="72"/>
      <c r="BQ307" s="72"/>
      <c r="BR307" s="72"/>
    </row>
    <row r="308" spans="1:70" s="2" customFormat="1" x14ac:dyDescent="0.25">
      <c r="A308" s="1"/>
      <c r="C308" s="1"/>
      <c r="F308" s="1"/>
      <c r="G308" s="1"/>
      <c r="H308" s="3"/>
      <c r="I308" s="3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  <c r="AU308" s="72"/>
      <c r="AV308" s="72"/>
      <c r="AW308" s="72"/>
      <c r="AX308" s="72"/>
      <c r="AY308" s="72"/>
      <c r="AZ308" s="72"/>
      <c r="BA308" s="72"/>
      <c r="BB308" s="72"/>
      <c r="BC308" s="72"/>
      <c r="BD308" s="72"/>
      <c r="BE308" s="72"/>
      <c r="BF308" s="72"/>
      <c r="BG308" s="72"/>
      <c r="BH308" s="72"/>
      <c r="BI308" s="72"/>
      <c r="BJ308" s="72"/>
      <c r="BK308" s="72"/>
      <c r="BL308" s="72"/>
      <c r="BM308" s="72"/>
      <c r="BN308" s="72"/>
      <c r="BO308" s="72"/>
      <c r="BP308" s="72"/>
      <c r="BQ308" s="72"/>
      <c r="BR308" s="72"/>
    </row>
    <row r="309" spans="1:70" s="2" customFormat="1" x14ac:dyDescent="0.25">
      <c r="A309" s="1"/>
      <c r="C309" s="1"/>
      <c r="F309" s="1"/>
      <c r="G309" s="1"/>
      <c r="H309" s="3"/>
      <c r="I309" s="3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2"/>
      <c r="AT309" s="72"/>
      <c r="AU309" s="72"/>
      <c r="AV309" s="72"/>
      <c r="AW309" s="72"/>
      <c r="AX309" s="72"/>
      <c r="AY309" s="72"/>
      <c r="AZ309" s="72"/>
      <c r="BA309" s="72"/>
      <c r="BB309" s="72"/>
      <c r="BC309" s="72"/>
      <c r="BD309" s="72"/>
      <c r="BE309" s="72"/>
      <c r="BF309" s="72"/>
      <c r="BG309" s="72"/>
      <c r="BH309" s="72"/>
      <c r="BI309" s="72"/>
      <c r="BJ309" s="72"/>
      <c r="BK309" s="72"/>
      <c r="BL309" s="72"/>
      <c r="BM309" s="72"/>
      <c r="BN309" s="72"/>
      <c r="BO309" s="72"/>
      <c r="BP309" s="72"/>
      <c r="BQ309" s="72"/>
      <c r="BR309" s="72"/>
    </row>
    <row r="310" spans="1:70" s="2" customFormat="1" x14ac:dyDescent="0.25">
      <c r="A310" s="1"/>
      <c r="C310" s="1"/>
      <c r="F310" s="1"/>
      <c r="G310" s="1"/>
      <c r="H310" s="3"/>
      <c r="I310" s="3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72"/>
      <c r="AQ310" s="72"/>
      <c r="AR310" s="72"/>
      <c r="AS310" s="72"/>
      <c r="AT310" s="72"/>
      <c r="AU310" s="72"/>
      <c r="AV310" s="72"/>
      <c r="AW310" s="72"/>
      <c r="AX310" s="72"/>
      <c r="AY310" s="72"/>
      <c r="AZ310" s="72"/>
      <c r="BA310" s="72"/>
      <c r="BB310" s="72"/>
      <c r="BC310" s="72"/>
      <c r="BD310" s="72"/>
      <c r="BE310" s="72"/>
      <c r="BF310" s="72"/>
      <c r="BG310" s="72"/>
      <c r="BH310" s="72"/>
      <c r="BI310" s="72"/>
      <c r="BJ310" s="72"/>
      <c r="BK310" s="72"/>
      <c r="BL310" s="72"/>
      <c r="BM310" s="72"/>
      <c r="BN310" s="72"/>
      <c r="BO310" s="72"/>
      <c r="BP310" s="72"/>
      <c r="BQ310" s="72"/>
      <c r="BR310" s="72"/>
    </row>
    <row r="311" spans="1:70" s="2" customFormat="1" x14ac:dyDescent="0.25">
      <c r="A311" s="1"/>
      <c r="C311" s="1"/>
      <c r="F311" s="1"/>
      <c r="G311" s="1"/>
      <c r="H311" s="3"/>
      <c r="I311" s="3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2"/>
      <c r="AX311" s="72"/>
      <c r="AY311" s="72"/>
      <c r="AZ311" s="72"/>
      <c r="BA311" s="72"/>
      <c r="BB311" s="72"/>
      <c r="BC311" s="72"/>
      <c r="BD311" s="72"/>
      <c r="BE311" s="72"/>
      <c r="BF311" s="72"/>
      <c r="BG311" s="72"/>
      <c r="BH311" s="72"/>
      <c r="BI311" s="72"/>
      <c r="BJ311" s="72"/>
      <c r="BK311" s="72"/>
      <c r="BL311" s="72"/>
      <c r="BM311" s="72"/>
      <c r="BN311" s="72"/>
      <c r="BO311" s="72"/>
      <c r="BP311" s="72"/>
      <c r="BQ311" s="72"/>
      <c r="BR311" s="72"/>
    </row>
    <row r="312" spans="1:70" s="2" customFormat="1" x14ac:dyDescent="0.25">
      <c r="A312" s="1"/>
      <c r="C312" s="1"/>
      <c r="F312" s="1"/>
      <c r="G312" s="1"/>
      <c r="H312" s="3"/>
      <c r="I312" s="3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  <c r="AW312" s="72"/>
      <c r="AX312" s="72"/>
      <c r="AY312" s="72"/>
      <c r="AZ312" s="72"/>
      <c r="BA312" s="72"/>
      <c r="BB312" s="72"/>
      <c r="BC312" s="72"/>
      <c r="BD312" s="72"/>
      <c r="BE312" s="72"/>
      <c r="BF312" s="72"/>
      <c r="BG312" s="72"/>
      <c r="BH312" s="72"/>
      <c r="BI312" s="72"/>
      <c r="BJ312" s="72"/>
      <c r="BK312" s="72"/>
      <c r="BL312" s="72"/>
      <c r="BM312" s="72"/>
      <c r="BN312" s="72"/>
      <c r="BO312" s="72"/>
      <c r="BP312" s="72"/>
      <c r="BQ312" s="72"/>
      <c r="BR312" s="72"/>
    </row>
    <row r="313" spans="1:70" s="2" customFormat="1" x14ac:dyDescent="0.25">
      <c r="A313" s="1"/>
      <c r="C313" s="1"/>
      <c r="F313" s="1"/>
      <c r="G313" s="1"/>
      <c r="H313" s="3"/>
      <c r="I313" s="3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2"/>
      <c r="AX313" s="72"/>
      <c r="AY313" s="72"/>
      <c r="AZ313" s="72"/>
      <c r="BA313" s="72"/>
      <c r="BB313" s="72"/>
      <c r="BC313" s="72"/>
      <c r="BD313" s="72"/>
      <c r="BE313" s="72"/>
      <c r="BF313" s="72"/>
      <c r="BG313" s="72"/>
      <c r="BH313" s="72"/>
      <c r="BI313" s="72"/>
      <c r="BJ313" s="72"/>
      <c r="BK313" s="72"/>
      <c r="BL313" s="72"/>
      <c r="BM313" s="72"/>
      <c r="BN313" s="72"/>
      <c r="BO313" s="72"/>
      <c r="BP313" s="72"/>
      <c r="BQ313" s="72"/>
      <c r="BR313" s="72"/>
    </row>
    <row r="314" spans="1:70" s="2" customFormat="1" x14ac:dyDescent="0.25">
      <c r="A314" s="1"/>
      <c r="C314" s="1"/>
      <c r="F314" s="1"/>
      <c r="G314" s="1"/>
      <c r="H314" s="3"/>
      <c r="I314" s="3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72"/>
      <c r="BE314" s="72"/>
      <c r="BF314" s="72"/>
      <c r="BG314" s="72"/>
      <c r="BH314" s="72"/>
      <c r="BI314" s="72"/>
      <c r="BJ314" s="72"/>
      <c r="BK314" s="72"/>
      <c r="BL314" s="72"/>
      <c r="BM314" s="72"/>
      <c r="BN314" s="72"/>
      <c r="BO314" s="72"/>
      <c r="BP314" s="72"/>
      <c r="BQ314" s="72"/>
      <c r="BR314" s="72"/>
    </row>
    <row r="315" spans="1:70" s="2" customFormat="1" x14ac:dyDescent="0.25">
      <c r="A315" s="1"/>
      <c r="C315" s="1"/>
      <c r="F315" s="1"/>
      <c r="G315" s="1"/>
      <c r="H315" s="3"/>
      <c r="I315" s="3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72"/>
      <c r="BE315" s="72"/>
      <c r="BF315" s="72"/>
      <c r="BG315" s="72"/>
      <c r="BH315" s="72"/>
      <c r="BI315" s="72"/>
      <c r="BJ315" s="72"/>
      <c r="BK315" s="72"/>
      <c r="BL315" s="72"/>
      <c r="BM315" s="72"/>
      <c r="BN315" s="72"/>
      <c r="BO315" s="72"/>
      <c r="BP315" s="72"/>
      <c r="BQ315" s="72"/>
      <c r="BR315" s="72"/>
    </row>
    <row r="316" spans="1:70" s="2" customFormat="1" x14ac:dyDescent="0.25">
      <c r="A316" s="1"/>
      <c r="C316" s="1"/>
      <c r="F316" s="1"/>
      <c r="G316" s="1"/>
      <c r="H316" s="3"/>
      <c r="I316" s="3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  <c r="BB316" s="72"/>
      <c r="BC316" s="72"/>
      <c r="BD316" s="72"/>
      <c r="BE316" s="72"/>
      <c r="BF316" s="72"/>
      <c r="BG316" s="72"/>
      <c r="BH316" s="72"/>
      <c r="BI316" s="72"/>
      <c r="BJ316" s="72"/>
      <c r="BK316" s="72"/>
      <c r="BL316" s="72"/>
      <c r="BM316" s="72"/>
      <c r="BN316" s="72"/>
      <c r="BO316" s="72"/>
      <c r="BP316" s="72"/>
      <c r="BQ316" s="72"/>
      <c r="BR316" s="72"/>
    </row>
    <row r="317" spans="1:70" s="2" customFormat="1" x14ac:dyDescent="0.25">
      <c r="A317" s="1"/>
      <c r="C317" s="1"/>
      <c r="F317" s="1"/>
      <c r="G317" s="1"/>
      <c r="H317" s="3"/>
      <c r="I317" s="3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  <c r="BB317" s="72"/>
      <c r="BC317" s="72"/>
      <c r="BD317" s="72"/>
      <c r="BE317" s="72"/>
      <c r="BF317" s="72"/>
      <c r="BG317" s="72"/>
      <c r="BH317" s="72"/>
      <c r="BI317" s="72"/>
      <c r="BJ317" s="72"/>
      <c r="BK317" s="72"/>
      <c r="BL317" s="72"/>
      <c r="BM317" s="72"/>
      <c r="BN317" s="72"/>
      <c r="BO317" s="72"/>
      <c r="BP317" s="72"/>
      <c r="BQ317" s="72"/>
      <c r="BR317" s="72"/>
    </row>
    <row r="318" spans="1:70" s="2" customFormat="1" x14ac:dyDescent="0.25">
      <c r="A318" s="1"/>
      <c r="C318" s="1"/>
      <c r="F318" s="1"/>
      <c r="G318" s="1"/>
      <c r="H318" s="3"/>
      <c r="I318" s="3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  <c r="BB318" s="72"/>
      <c r="BC318" s="72"/>
      <c r="BD318" s="72"/>
      <c r="BE318" s="72"/>
      <c r="BF318" s="72"/>
      <c r="BG318" s="72"/>
      <c r="BH318" s="72"/>
      <c r="BI318" s="72"/>
      <c r="BJ318" s="72"/>
      <c r="BK318" s="72"/>
      <c r="BL318" s="72"/>
      <c r="BM318" s="72"/>
      <c r="BN318" s="72"/>
      <c r="BO318" s="72"/>
      <c r="BP318" s="72"/>
      <c r="BQ318" s="72"/>
      <c r="BR318" s="72"/>
    </row>
    <row r="319" spans="1:70" s="2" customFormat="1" x14ac:dyDescent="0.25">
      <c r="A319" s="1"/>
      <c r="C319" s="1"/>
      <c r="F319" s="1"/>
      <c r="G319" s="1"/>
      <c r="H319" s="3"/>
      <c r="I319" s="3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2"/>
      <c r="AX319" s="72"/>
      <c r="AY319" s="72"/>
      <c r="AZ319" s="72"/>
      <c r="BA319" s="72"/>
      <c r="BB319" s="72"/>
      <c r="BC319" s="72"/>
      <c r="BD319" s="72"/>
      <c r="BE319" s="72"/>
      <c r="BF319" s="72"/>
      <c r="BG319" s="72"/>
      <c r="BH319" s="72"/>
      <c r="BI319" s="72"/>
      <c r="BJ319" s="72"/>
      <c r="BK319" s="72"/>
      <c r="BL319" s="72"/>
      <c r="BM319" s="72"/>
      <c r="BN319" s="72"/>
      <c r="BO319" s="72"/>
      <c r="BP319" s="72"/>
      <c r="BQ319" s="72"/>
      <c r="BR319" s="72"/>
    </row>
    <row r="320" spans="1:70" s="2" customFormat="1" x14ac:dyDescent="0.25">
      <c r="A320" s="1"/>
      <c r="C320" s="1"/>
      <c r="F320" s="1"/>
      <c r="G320" s="1"/>
      <c r="H320" s="3"/>
      <c r="I320" s="3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  <c r="AW320" s="72"/>
      <c r="AX320" s="72"/>
      <c r="AY320" s="72"/>
      <c r="AZ320" s="72"/>
      <c r="BA320" s="72"/>
      <c r="BB320" s="72"/>
      <c r="BC320" s="72"/>
      <c r="BD320" s="72"/>
      <c r="BE320" s="72"/>
      <c r="BF320" s="72"/>
      <c r="BG320" s="72"/>
      <c r="BH320" s="72"/>
      <c r="BI320" s="72"/>
      <c r="BJ320" s="72"/>
      <c r="BK320" s="72"/>
      <c r="BL320" s="72"/>
      <c r="BM320" s="72"/>
      <c r="BN320" s="72"/>
      <c r="BO320" s="72"/>
      <c r="BP320" s="72"/>
      <c r="BQ320" s="72"/>
      <c r="BR320" s="72"/>
    </row>
    <row r="321" spans="1:70" s="2" customFormat="1" x14ac:dyDescent="0.25">
      <c r="A321" s="1"/>
      <c r="C321" s="1"/>
      <c r="F321" s="1"/>
      <c r="G321" s="1"/>
      <c r="H321" s="3"/>
      <c r="I321" s="3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  <c r="BB321" s="72"/>
      <c r="BC321" s="72"/>
      <c r="BD321" s="72"/>
      <c r="BE321" s="72"/>
      <c r="BF321" s="72"/>
      <c r="BG321" s="72"/>
      <c r="BH321" s="72"/>
      <c r="BI321" s="72"/>
      <c r="BJ321" s="72"/>
      <c r="BK321" s="72"/>
      <c r="BL321" s="72"/>
      <c r="BM321" s="72"/>
      <c r="BN321" s="72"/>
      <c r="BO321" s="72"/>
      <c r="BP321" s="72"/>
      <c r="BQ321" s="72"/>
      <c r="BR321" s="72"/>
    </row>
    <row r="322" spans="1:70" s="30" customFormat="1" x14ac:dyDescent="0.25">
      <c r="A322" s="31"/>
      <c r="C322" s="31"/>
      <c r="F322" s="31"/>
      <c r="G322" s="31"/>
      <c r="H322" s="73"/>
      <c r="I322" s="73"/>
      <c r="J322" s="2"/>
      <c r="K322" s="2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7"/>
      <c r="BM322" s="57"/>
      <c r="BN322" s="57"/>
      <c r="BO322" s="57"/>
      <c r="BP322" s="57"/>
      <c r="BQ322" s="57"/>
      <c r="BR322" s="57"/>
    </row>
    <row r="323" spans="1:70" x14ac:dyDescent="0.25">
      <c r="J323" s="30"/>
      <c r="K323" s="30"/>
    </row>
  </sheetData>
  <sortState ref="A10:BR197">
    <sortCondition ref="B10:B197"/>
  </sortState>
  <mergeCells count="18">
    <mergeCell ref="A7:M7"/>
    <mergeCell ref="J8:K8"/>
    <mergeCell ref="A268:H268"/>
    <mergeCell ref="A2:D2"/>
    <mergeCell ref="A3:M3"/>
    <mergeCell ref="A4:M4"/>
    <mergeCell ref="A5:M5"/>
    <mergeCell ref="A6:M6"/>
    <mergeCell ref="A281:F281"/>
    <mergeCell ref="A280:F280"/>
    <mergeCell ref="M10:M149"/>
    <mergeCell ref="B275:K275"/>
    <mergeCell ref="B276:K276"/>
    <mergeCell ref="A277:K277"/>
    <mergeCell ref="A278:K278"/>
    <mergeCell ref="M150:M214"/>
    <mergeCell ref="M215:M267"/>
    <mergeCell ref="A271:M27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D6511-53B9-47AE-93B6-4FF8A34405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01558-D125-4BC4-871A-EE9F3E18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2023-01-13T11:46:39Z</dcterms:modified>
</cp:coreProperties>
</file>