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4 Реализация лома\254 лом ЦР на январь 2023\02. Документы для размещения\"/>
    </mc:Choice>
  </mc:AlternateContent>
  <bookViews>
    <workbookView xWindow="0" yWindow="0" windowWidth="28800" windowHeight="1230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L10" i="2" l="1"/>
  <c r="G10" i="2"/>
  <c r="L11" i="2" l="1"/>
  <c r="G11" i="2" l="1"/>
  <c r="F12" i="2" l="1"/>
  <c r="L9" i="2"/>
  <c r="G9" i="2" l="1"/>
  <c r="E14" i="2" l="1"/>
  <c r="E15" i="2" l="1"/>
</calcChain>
</file>

<file path=xl/sharedStrings.xml><?xml version="1.0" encoding="utf-8"?>
<sst xmlns="http://schemas.openxmlformats.org/spreadsheetml/2006/main" count="52" uniqueCount="43">
  <si>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</si>
  <si>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</si>
  <si>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</si>
  <si>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</si>
  <si>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</si>
  <si>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</si>
  <si>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</si>
  <si>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</si>
  <si>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Итого по тендерному предложению / BID Total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</si>
  <si>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</si>
  <si>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</si>
  <si>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</si>
  <si>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</si>
  <si>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</si>
  <si>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</si>
  <si>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Итого сумма без НДС составляет/ Total amount excluding VAT</t>
  </si>
  <si>
    <t>необходимо заполнить</t>
  </si>
  <si>
    <t>тн</t>
  </si>
  <si>
    <t>Место отгрузки</t>
  </si>
  <si>
    <t>Цена с НДС, RUR/ Price with VAT, RUR</t>
  </si>
  <si>
    <t>RUR</t>
  </si>
  <si>
    <t xml:space="preserve">Итого НДС (20%) составляет / Total Vat  (20%) </t>
  </si>
  <si>
    <t>Срок действия предложения:   90 дней с даты вскрытия предложения, указанной в запросе КТК (не менее 90 дней)/ Bid validity: 90 days after date of bid opening (not less then 90 days).</t>
  </si>
  <si>
    <r>
      <t xml:space="preserve">Расценка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RUR/ Price excl VAT, RUR</t>
    </r>
  </si>
  <si>
    <t xml:space="preserve"> объем разовой продажи () / QTY </t>
  </si>
  <si>
    <r>
      <t xml:space="preserve"> Расценка за тонну без</t>
    </r>
    <r>
      <rPr>
        <b/>
        <u/>
        <sz val="13"/>
        <color theme="1"/>
        <rFont val="Times New Roman"/>
        <family val="1"/>
        <charset val="204"/>
      </rPr>
      <t xml:space="preserve"> НДС </t>
    </r>
    <r>
      <rPr>
        <b/>
        <sz val="13"/>
        <color theme="1"/>
        <rFont val="Times New Roman"/>
        <family val="1"/>
        <charset val="204"/>
      </rPr>
      <t>, руб/ Price  out of VAT, RUR
(НДС расчитывается агентом)</t>
    </r>
  </si>
  <si>
    <t>Сумма, без НДС,
Sum out of VAT</t>
  </si>
  <si>
    <t>НПС "Астраханская"</t>
  </si>
  <si>
    <t>ЦР</t>
  </si>
  <si>
    <t>БТ СВАП</t>
  </si>
  <si>
    <t>НПС Астраханская, РФ, Астраханская обл., Енотаевский район, 578 км, нефтепровода КТК в границах муниципального образования «Средневолжский сельсовет»</t>
  </si>
  <si>
    <t xml:space="preserve">Склад НПС Комсомольская, РФ, Республика Калмыкия, Черноземельcкий район </t>
  </si>
  <si>
    <t xml:space="preserve">Cклад БТ СВАП, РФ, г. Астрахань, АО «КТК-Р» ул. Магистральная 1 </t>
  </si>
  <si>
    <t>4. Компания - покупатель имеет необходимые лицензии и разрешения на утилизацию металлолома.</t>
  </si>
  <si>
    <t>Закупка № 0213-PROC-2022 Реализация металлолома ЦР / Purchase № 0213-PROC-2022 Sale of scrap metal at CR</t>
  </si>
  <si>
    <t xml:space="preserve"> Металлолом, б/у и демонтированное оборудование и материалы, включая неметаллические материалы</t>
  </si>
  <si>
    <t xml:space="preserve">5.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</si>
  <si>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6.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</si>
  <si>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Предложение Покупателя в обязательном порядке должно включать все позиции тендера №  0213-PROC-2022. (предложения на часть позиций не будут рассматриваться )
</t>
  </si>
  <si>
    <t>2. Покупатель не имеет претензий к качеству Товара, ознакомлен с техническим характеристиками  металлолома</t>
  </si>
  <si>
    <t>НПС "Комсомольска"</t>
  </si>
  <si>
    <t>3.  Объем сдачи металлолома 62,32 тонн (НПС "Комсомольска", НПС "Астраханская", БТ СВАП).
Толеранс составляет -12% до +12% от объема согласованного Сторонами в Спецификации к договору.</t>
  </si>
  <si>
    <r>
      <rPr>
        <b/>
        <sz val="16"/>
        <color theme="1"/>
        <rFont val="Times New Roman"/>
        <family val="1"/>
        <charset val="204"/>
      </rPr>
      <t xml:space="preserve">Условия поставки. </t>
    </r>
    <r>
      <rPr>
        <sz val="16"/>
        <color theme="1"/>
        <rFont val="Times New Roman"/>
        <family val="1"/>
        <charset val="204"/>
      </rPr>
      <t xml:space="preserve">Вывоз со складов:
Склад БТ СВАП, РФ, г. Астрахань, АО «КТК-Р» ул. Магистральная 1 
Склад НПС Астраханская, РФ, Астраханская обл., Енотаевский район, 578 км, нефтепровода КТК в границах муниципального образования «Средневолжский сельсовет»
Склад НПС Комсомольская, РФ, Республика Калмыкия, Черноземельcкий район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</si>
</sst>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0" borderId="0" xfId="0" applyFont="1" applyFill="1" applyBorder="1" applyAlignment="1"/>
    <xf numFmtId="0" fontId="15" fillId="3" borderId="0" xfId="0" applyFont="1" applyFill="1" applyBorder="1" applyAlignment="1"/>
    <xf numFmtId="164" fontId="8" fillId="3" borderId="1" xfId="2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164" fontId="8" fillId="0" borderId="7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2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64" fontId="8" fillId="0" borderId="1" xfId="2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8" fillId="0" borderId="7" xfId="2" applyFont="1" applyFill="1" applyBorder="1" applyAlignment="1">
      <alignment horizontal="center" vertical="center" wrapText="1"/>
    </xf>
    <xf numFmtId="164" fontId="8" fillId="0" borderId="7" xfId="2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Border="1"/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7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8" fillId="0" borderId="5" xfId="2" applyFont="1" applyFill="1" applyBorder="1" applyAlignment="1">
      <alignment horizontal="center" vertical="center" wrapText="1"/>
    </xf>
    <xf numFmtId="164" fontId="8" fillId="0" borderId="6" xfId="2" applyFont="1" applyFill="1" applyBorder="1" applyAlignment="1">
      <alignment horizontal="center" vertical="center" wrapText="1"/>
    </xf>
    <xf numFmtId="164" fontId="8" fillId="0" borderId="7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1"/>
  <sheetViews>
    <sheetView tabSelected="1" view="pageBreakPreview" topLeftCell="A3" zoomScale="60" zoomScaleNormal="70" workbookViewId="0">
      <selection activeCell="A16" sqref="A16:N16"/>
    </sheetView>
  </sheetViews>
  <sheetFormatPr defaultRowHeight="15" x14ac:dyDescent="0.25"/>
  <cols>
    <col min="1" max="1" width="6.42578125" customWidth="1"/>
    <col min="2" max="2" width="24" customWidth="1"/>
    <col min="3" max="3" width="9.85546875" customWidth="1"/>
    <col min="4" max="4" width="82.5703125" customWidth="1"/>
    <col min="5" max="5" width="9.85546875" customWidth="1"/>
    <col min="6" max="6" width="24.42578125" customWidth="1"/>
    <col min="7" max="9" width="10" hidden="1" customWidth="1"/>
    <col min="10" max="10" width="28.28515625" hidden="1" customWidth="1"/>
    <col min="11" max="11" width="48" customWidth="1"/>
    <col min="12" max="12" width="42.5703125" customWidth="1"/>
    <col min="13" max="13" width="13.5703125" customWidth="1"/>
    <col min="14" max="14" width="59.28515625" customWidth="1"/>
    <col min="17" max="17" width="15.140625" customWidth="1"/>
  </cols>
  <sheetData>
    <row r="1" spans="1:17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25" x14ac:dyDescent="0.2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0.25" x14ac:dyDescent="0.25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7" ht="20.25" x14ac:dyDescent="0.2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7" ht="20.25" x14ac:dyDescent="0.25">
      <c r="A5" s="43" t="s">
        <v>12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7" ht="40.5" customHeight="1" x14ac:dyDescent="0.25">
      <c r="A6" s="44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7" ht="21" x14ac:dyDescent="0.35">
      <c r="A7" s="5"/>
      <c r="B7" s="6"/>
      <c r="C7" s="6"/>
      <c r="D7" s="6"/>
      <c r="E7" s="6"/>
      <c r="F7" s="6"/>
      <c r="G7" s="6"/>
      <c r="H7" s="6"/>
      <c r="I7" s="15"/>
      <c r="J7" s="15"/>
      <c r="K7" s="16" t="s">
        <v>16</v>
      </c>
      <c r="L7" s="15"/>
      <c r="M7" s="11"/>
      <c r="N7" s="11"/>
    </row>
    <row r="8" spans="1:17" ht="93.75" customHeight="1" x14ac:dyDescent="0.25">
      <c r="A8" s="9" t="s">
        <v>7</v>
      </c>
      <c r="B8" s="9" t="s">
        <v>18</v>
      </c>
      <c r="C8" s="9" t="s">
        <v>3</v>
      </c>
      <c r="D8" s="9" t="s">
        <v>4</v>
      </c>
      <c r="E8" s="9" t="s">
        <v>1</v>
      </c>
      <c r="F8" s="9" t="s">
        <v>24</v>
      </c>
      <c r="G8" s="45" t="s">
        <v>23</v>
      </c>
      <c r="H8" s="46"/>
      <c r="I8" s="47"/>
      <c r="J8" s="20" t="s">
        <v>19</v>
      </c>
      <c r="K8" s="9" t="s">
        <v>25</v>
      </c>
      <c r="L8" s="12" t="s">
        <v>26</v>
      </c>
      <c r="M8" s="9" t="s">
        <v>6</v>
      </c>
      <c r="N8" s="9" t="s">
        <v>14</v>
      </c>
    </row>
    <row r="9" spans="1:17" ht="40.5" x14ac:dyDescent="0.25">
      <c r="A9" s="12">
        <v>1</v>
      </c>
      <c r="B9" s="36" t="s">
        <v>29</v>
      </c>
      <c r="C9" s="13" t="s">
        <v>28</v>
      </c>
      <c r="D9" s="26" t="s">
        <v>35</v>
      </c>
      <c r="E9" s="19" t="s">
        <v>17</v>
      </c>
      <c r="F9" s="40">
        <v>27.74</v>
      </c>
      <c r="G9" s="48">
        <f>J9*0.8</f>
        <v>0</v>
      </c>
      <c r="H9" s="49"/>
      <c r="I9" s="50"/>
      <c r="J9" s="21"/>
      <c r="K9" s="17"/>
      <c r="L9" s="28">
        <f>K9*F9</f>
        <v>0</v>
      </c>
      <c r="M9" s="9" t="s">
        <v>20</v>
      </c>
      <c r="N9" s="23" t="s">
        <v>32</v>
      </c>
    </row>
    <row r="10" spans="1:17" ht="66" x14ac:dyDescent="0.25">
      <c r="A10" s="12">
        <v>2</v>
      </c>
      <c r="B10" s="36" t="s">
        <v>27</v>
      </c>
      <c r="C10" s="13" t="s">
        <v>28</v>
      </c>
      <c r="D10" s="26" t="s">
        <v>35</v>
      </c>
      <c r="E10" s="19" t="s">
        <v>17</v>
      </c>
      <c r="F10" s="40">
        <v>15.31</v>
      </c>
      <c r="G10" s="48">
        <f>J10*0.8</f>
        <v>0</v>
      </c>
      <c r="H10" s="49"/>
      <c r="I10" s="50"/>
      <c r="J10" s="33"/>
      <c r="K10" s="17"/>
      <c r="L10" s="28">
        <f t="shared" ref="L10" si="0">K10*F10</f>
        <v>0</v>
      </c>
      <c r="M10" s="9" t="s">
        <v>20</v>
      </c>
      <c r="N10" s="23" t="s">
        <v>30</v>
      </c>
    </row>
    <row r="11" spans="1:17" ht="40.5" x14ac:dyDescent="0.25">
      <c r="A11" s="12">
        <v>3</v>
      </c>
      <c r="B11" s="36" t="s">
        <v>40</v>
      </c>
      <c r="C11" s="13" t="s">
        <v>28</v>
      </c>
      <c r="D11" s="26" t="s">
        <v>35</v>
      </c>
      <c r="E11" s="19" t="s">
        <v>17</v>
      </c>
      <c r="F11" s="40">
        <v>19.27</v>
      </c>
      <c r="G11" s="48">
        <f>J11*0.8</f>
        <v>0</v>
      </c>
      <c r="H11" s="49"/>
      <c r="I11" s="50"/>
      <c r="J11" s="32"/>
      <c r="K11" s="17"/>
      <c r="L11" s="28">
        <f t="shared" ref="L11" si="1">K11*F11</f>
        <v>0</v>
      </c>
      <c r="M11" s="9" t="s">
        <v>20</v>
      </c>
      <c r="N11" s="23" t="s">
        <v>31</v>
      </c>
    </row>
    <row r="12" spans="1:17" ht="30" customHeight="1" x14ac:dyDescent="0.25">
      <c r="A12" s="59" t="s">
        <v>8</v>
      </c>
      <c r="B12" s="60"/>
      <c r="C12" s="60"/>
      <c r="D12" s="60"/>
      <c r="E12" s="31" t="s">
        <v>17</v>
      </c>
      <c r="F12" s="30">
        <f>SUM(F9:F11)</f>
        <v>62.319999999999993</v>
      </c>
      <c r="G12" s="53"/>
      <c r="H12" s="54"/>
      <c r="I12" s="55"/>
      <c r="J12" s="24"/>
      <c r="K12" s="29"/>
      <c r="L12" s="28"/>
      <c r="M12" s="9"/>
      <c r="N12" s="22"/>
    </row>
    <row r="13" spans="1:17" ht="31.5" customHeight="1" x14ac:dyDescent="0.35">
      <c r="A13" s="2"/>
      <c r="B13" s="1"/>
      <c r="C13" s="1"/>
      <c r="D13" s="1"/>
      <c r="E13" s="1"/>
      <c r="F13" s="1"/>
      <c r="G13" s="1"/>
      <c r="H13" s="1"/>
      <c r="Q13" s="3"/>
    </row>
    <row r="14" spans="1:17" ht="21" x14ac:dyDescent="0.35">
      <c r="A14" s="56" t="s">
        <v>15</v>
      </c>
      <c r="B14" s="56"/>
      <c r="C14" s="56"/>
      <c r="D14" s="56"/>
      <c r="E14" s="57">
        <f>G12</f>
        <v>0</v>
      </c>
      <c r="F14" s="58"/>
      <c r="G14" s="10"/>
      <c r="H14" s="10"/>
      <c r="I14" s="14"/>
      <c r="J14" s="14"/>
      <c r="K14" s="14"/>
      <c r="L14" s="14"/>
      <c r="M14" s="14"/>
      <c r="N14" s="14"/>
      <c r="Q14" s="3"/>
    </row>
    <row r="15" spans="1:17" ht="20.25" x14ac:dyDescent="0.3">
      <c r="A15" s="56" t="s">
        <v>21</v>
      </c>
      <c r="B15" s="56"/>
      <c r="C15" s="56"/>
      <c r="D15" s="56"/>
      <c r="E15" s="57">
        <f>K12-G12</f>
        <v>0</v>
      </c>
      <c r="F15" s="58"/>
      <c r="G15" s="10"/>
      <c r="H15" s="10"/>
      <c r="I15" s="14"/>
      <c r="J15" s="14"/>
      <c r="K15" s="14"/>
      <c r="L15" s="14"/>
      <c r="M15" s="14"/>
      <c r="N15" s="14"/>
    </row>
    <row r="16" spans="1:17" ht="98.25" customHeight="1" x14ac:dyDescent="0.25">
      <c r="A16" s="56" t="s">
        <v>42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46" ht="20.25" x14ac:dyDescent="0.3">
      <c r="A17" s="4" t="s">
        <v>13</v>
      </c>
      <c r="B17" s="10"/>
      <c r="C17" s="10"/>
      <c r="D17" s="10"/>
      <c r="E17" s="10"/>
      <c r="F17" s="10"/>
      <c r="G17" s="10"/>
      <c r="H17" s="10"/>
      <c r="I17" s="14"/>
      <c r="J17" s="14"/>
      <c r="K17" s="14"/>
      <c r="L17" s="14"/>
      <c r="M17" s="14"/>
      <c r="N17" s="14"/>
    </row>
    <row r="18" spans="1:46" ht="20.25" x14ac:dyDescent="0.3">
      <c r="A18" s="4" t="s">
        <v>22</v>
      </c>
      <c r="B18" s="10"/>
      <c r="C18" s="10"/>
      <c r="D18" s="10"/>
      <c r="E18" s="10"/>
      <c r="F18" s="10"/>
      <c r="G18" s="10"/>
      <c r="H18" s="10"/>
      <c r="I18" s="14"/>
      <c r="J18" s="14"/>
      <c r="K18" s="14"/>
      <c r="L18" s="14"/>
      <c r="M18" s="14"/>
      <c r="N18" s="14"/>
    </row>
    <row r="19" spans="1:46" ht="20.25" x14ac:dyDescent="0.3">
      <c r="A19" s="4"/>
      <c r="B19" s="10" t="s">
        <v>9</v>
      </c>
      <c r="C19" s="10"/>
      <c r="D19" s="10"/>
      <c r="E19" s="10"/>
      <c r="F19" s="10"/>
      <c r="G19" s="10"/>
      <c r="H19" s="10"/>
      <c r="I19" s="14"/>
      <c r="J19" s="14"/>
      <c r="K19" s="14"/>
      <c r="L19" s="14"/>
      <c r="M19" s="14"/>
      <c r="N19" s="14"/>
    </row>
    <row r="20" spans="1:46" ht="29.25" customHeight="1" x14ac:dyDescent="0.25">
      <c r="A20" s="61" t="s">
        <v>38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34"/>
      <c r="Q20" s="34"/>
      <c r="R20" s="3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spans="1:46" ht="25.5" x14ac:dyDescent="0.25">
      <c r="A21" s="37" t="s">
        <v>39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8"/>
    </row>
    <row r="22" spans="1:46" ht="58.5" customHeight="1" x14ac:dyDescent="0.25">
      <c r="A22" s="61" t="s">
        <v>41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46" ht="25.5" x14ac:dyDescent="0.35">
      <c r="A23" s="18" t="s">
        <v>33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/>
      <c r="M23" s="25"/>
      <c r="N23" s="25"/>
    </row>
    <row r="24" spans="1:46" ht="20.25" x14ac:dyDescent="0.25">
      <c r="A24" s="63" t="s">
        <v>36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46" ht="42.6" customHeight="1" x14ac:dyDescent="0.25">
      <c r="A25" s="63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46" ht="20.25" x14ac:dyDescent="0.25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46" ht="21" thickBot="1" x14ac:dyDescent="0.3">
      <c r="A27" s="64"/>
      <c r="B27" s="64"/>
      <c r="C27" s="64"/>
      <c r="D27" s="64"/>
      <c r="E27" s="4"/>
      <c r="F27" s="4"/>
      <c r="G27" s="4"/>
      <c r="H27" s="4"/>
      <c r="I27" s="62"/>
      <c r="J27" s="62"/>
      <c r="K27" s="62"/>
      <c r="L27" s="62"/>
      <c r="M27" s="62"/>
      <c r="N27" s="62"/>
    </row>
    <row r="28" spans="1:46" ht="20.25" x14ac:dyDescent="0.25">
      <c r="A28" s="51" t="s">
        <v>10</v>
      </c>
      <c r="B28" s="51"/>
      <c r="C28" s="51"/>
      <c r="D28" s="51"/>
      <c r="E28" s="4"/>
      <c r="F28" s="4"/>
      <c r="G28" s="4"/>
      <c r="H28" s="4"/>
      <c r="I28" s="52"/>
      <c r="J28" s="52"/>
      <c r="K28" s="52"/>
      <c r="L28" s="52"/>
      <c r="M28" s="52"/>
      <c r="N28" s="52"/>
    </row>
    <row r="29" spans="1:46" ht="20.25" x14ac:dyDescent="0.2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46" ht="21" thickBot="1" x14ac:dyDescent="0.3">
      <c r="A30" s="8"/>
      <c r="B30" s="4"/>
      <c r="C30" s="4"/>
      <c r="D30" s="4"/>
      <c r="E30" s="4"/>
      <c r="F30" s="4"/>
      <c r="G30" s="4"/>
      <c r="H30" s="4"/>
      <c r="I30" s="62"/>
      <c r="J30" s="62"/>
      <c r="K30" s="62"/>
      <c r="L30" s="62"/>
      <c r="M30" s="62"/>
      <c r="N30" s="62"/>
    </row>
    <row r="31" spans="1:46" ht="20.25" x14ac:dyDescent="0.25">
      <c r="A31" s="8"/>
      <c r="B31" s="4"/>
      <c r="C31" s="4"/>
      <c r="D31" s="4"/>
      <c r="E31" s="4"/>
      <c r="F31" s="4"/>
      <c r="G31" s="4"/>
      <c r="H31" s="4"/>
      <c r="I31" s="52"/>
      <c r="J31" s="52"/>
      <c r="K31" s="52"/>
      <c r="L31" s="52"/>
      <c r="M31" s="52"/>
      <c r="N31" s="52"/>
    </row>
  </sheetData>
  <mergeCells count="26">
    <mergeCell ref="I30:N30"/>
    <mergeCell ref="I31:N31"/>
    <mergeCell ref="A16:N16"/>
    <mergeCell ref="A24:N24"/>
    <mergeCell ref="A27:D27"/>
    <mergeCell ref="I27:N27"/>
    <mergeCell ref="A25:N25"/>
    <mergeCell ref="A22:O22"/>
    <mergeCell ref="G8:I8"/>
    <mergeCell ref="G9:I9"/>
    <mergeCell ref="A28:D28"/>
    <mergeCell ref="I28:N28"/>
    <mergeCell ref="G12:I12"/>
    <mergeCell ref="A14:D14"/>
    <mergeCell ref="A15:D15"/>
    <mergeCell ref="E14:F14"/>
    <mergeCell ref="E15:F15"/>
    <mergeCell ref="A12:D12"/>
    <mergeCell ref="G11:I11"/>
    <mergeCell ref="A20:O20"/>
    <mergeCell ref="G10:I10"/>
    <mergeCell ref="A2:N2"/>
    <mergeCell ref="A3:N3"/>
    <mergeCell ref="A4:N4"/>
    <mergeCell ref="A5:N5"/>
    <mergeCell ref="A6:N6"/>
  </mergeCell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FDA97A-4F44-43B8-A62F-3DBFC1CE4DF5}"/>
</file>

<file path=customXml/itemProps2.xml><?xml version="1.0" encoding="utf-8"?>
<ds:datastoreItem xmlns:ds="http://schemas.openxmlformats.org/officeDocument/2006/customXml" ds:itemID="{50354CBD-2BC3-4753-9D89-024E9A68FE4E}"/>
</file>

<file path=customXml/itemProps3.xml><?xml version="1.0" encoding="utf-8"?>
<ds:datastoreItem xmlns:ds="http://schemas.openxmlformats.org/officeDocument/2006/customXml" ds:itemID="{D70E38BB-0BD4-4CA1-8C69-FC8214A76C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2019-01-24T10:03:06Z</cp:lastPrinted>
  <dcterms:created xsi:type="dcterms:W3CDTF">2016-10-11T08:44:59Z</dcterms:created>
  <dcterms:modified xsi:type="dcterms:W3CDTF">2022-11-30T07:46:42Z</dcterms:modified>
</cp:coreProperties>
</file>