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83 0155-PROC-2023 Продажа насосов магистральных\01. Документы для размещения\"/>
    </mc:Choice>
  </mc:AlternateContent>
  <bookViews>
    <workbookView xWindow="0" yWindow="0" windowWidth="28800" windowHeight="12000"/>
  </bookViews>
  <sheets>
    <sheet name="заявка " sheetId="3" r:id="rId1"/>
  </sheets>
  <definedNames>
    <definedName name="_xlnm._FilterDatabase" localSheetId="0" hidden="1">'заявка '!$A$9:$M$58</definedName>
  </definedNames>
  <calcPr calcId="162913"/>
</workbook>
</file>

<file path=xl/calcChain.xml><?xml version="1.0" encoding="utf-8"?>
<calcChain xmlns="http://schemas.openxmlformats.org/spreadsheetml/2006/main">
  <c r="I49" i="3" l="1"/>
  <c r="K13" i="3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11" i="3"/>
  <c r="K12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10" i="3"/>
  <c r="K10" i="3"/>
  <c r="K49" i="3" l="1"/>
</calcChain>
</file>

<file path=xl/sharedStrings.xml><?xml version="1.0" encoding="utf-8"?>
<sst xmlns="http://schemas.openxmlformats.org/spreadsheetml/2006/main" count="231" uniqueCount="99">
  <si>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</si>
  <si>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</si>
  <si>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</si>
  <si>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</si>
  <si>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</si>
  <si>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</si>
  <si>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</si>
  <si>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</si>
  <si>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</si>
  <si>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</si>
  <si>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</si>
  <si>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</si>
  <si>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</si>
  <si>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</si>
  <si>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</si>
  <si>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</si>
  <si>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</si>
  <si>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</si>
  <si>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</si>
  <si>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</si>
  <si>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</si>
  <si>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</si>
  <si>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</si>
  <si>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</si>
  <si>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</si>
  <si>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</si>
  <si>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</si>
  <si>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</si>
  <si>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</si>
  <si>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шт</t>
  </si>
  <si>
    <t>Покупатель ознакомлен с техническим состоянием материала, претензий не имеет.
The buyer is acquainted with the technical condition of the material.</t>
  </si>
  <si>
    <t>МТ</t>
  </si>
  <si>
    <t>м</t>
  </si>
  <si>
    <t>1.</t>
  </si>
  <si>
    <t>ЦР</t>
  </si>
  <si>
    <t>Дренажная емкость для приема нефти V=100 м3</t>
  </si>
  <si>
    <t>Дренажная емкость УУН №1 V=40 м3</t>
  </si>
  <si>
    <t>Дренажная емкость УУН №2 V=40 м3</t>
  </si>
  <si>
    <t>Дренажная емкость МН 100 м3</t>
  </si>
  <si>
    <t>Насос ёмкости утечек магистральной насосной Crane, тип 4770 Q= 80 м3/ч, Н=110м</t>
  </si>
  <si>
    <t>Насос отстойника узла учёта Crane, тип 4705 Q= 20 м3/ч, Н=110м</t>
  </si>
  <si>
    <t>Комплектно-блочная установка подготовки воды производительностью 40 м3/сут</t>
  </si>
  <si>
    <t>Электродвигатель асинхронный тип 4АЗМП-5000/10000 УХЛ4 (Элсиб) магистральный насосный агрегат "B"</t>
  </si>
  <si>
    <t>Электродвигатель асинхронный тип 4АЗМП-5000/10000 УХЛ4 (Элсиб) магистральный насосный агрегат "C"</t>
  </si>
  <si>
    <t>Электродвигатель асинхронный тип 4АЗМП-5000/10000 УХЛ4 (Элсиб) магистральный насосный агрегат "D"</t>
  </si>
  <si>
    <t>Электродвигатель асинхронный тип 4АЗМП-5000/10000 УХЛ4 (Элсиб) магистральный насосный агрегат "A"</t>
  </si>
  <si>
    <t>Электродвигатель асинхронный тип 4АЗМП-5000/10000 УХЛ4 (Элсиб) магистральный насосный агрегат "А"</t>
  </si>
  <si>
    <t>Устройство безударного плавного пуска электродвигателя привода магистрального насоса УБПВД-ВЦ-10-630 УХЛ4</t>
  </si>
  <si>
    <t>Высоковольтная комплектная конденсаторная установка на напряжение 10 кВ, с автоматическим регулированием, мощностью 1350 квар</t>
  </si>
  <si>
    <t>Емкость исходной воды, V=8 м3</t>
  </si>
  <si>
    <t>Емкость коагулянта, V=0,06 м3</t>
  </si>
  <si>
    <t xml:space="preserve">Емкость контактная WC 2472 </t>
  </si>
  <si>
    <t>Емкость промывочной воды, V=8 м3</t>
  </si>
  <si>
    <t>Емкость гипохлорита натрия, V=0,06 м3</t>
  </si>
  <si>
    <t>Емкость полиэтиленовая в обрешетке объемом V=4 м3; К 4000</t>
  </si>
  <si>
    <t>Насос Магистральный НМ 7000-210</t>
  </si>
  <si>
    <t>Резервуар для хранения масла 5м3</t>
  </si>
  <si>
    <t>Резервуар пеноконцентрата</t>
  </si>
  <si>
    <t>FNO-11334</t>
  </si>
  <si>
    <t>FNO-11612</t>
  </si>
  <si>
    <t>FNO-11613</t>
  </si>
  <si>
    <t>FNO-16009</t>
  </si>
  <si>
    <t>FNO-16010</t>
  </si>
  <si>
    <t>FNO-07964</t>
  </si>
  <si>
    <t>FNO-07965</t>
  </si>
  <si>
    <t>FNO-07967</t>
  </si>
  <si>
    <t>FNO-07968</t>
  </si>
  <si>
    <t>FNO-15250</t>
  </si>
  <si>
    <t>FA62869</t>
  </si>
  <si>
    <t>FA62870</t>
  </si>
  <si>
    <t>FA66170</t>
  </si>
  <si>
    <t>FM014800</t>
  </si>
  <si>
    <t>FA62868</t>
  </si>
  <si>
    <t>FA66331</t>
  </si>
  <si>
    <t>FA66332</t>
  </si>
  <si>
    <t>FA66333</t>
  </si>
  <si>
    <t>FA66334</t>
  </si>
  <si>
    <t>FA66335</t>
  </si>
  <si>
    <t>FA66336</t>
  </si>
  <si>
    <t>VE-N003</t>
  </si>
  <si>
    <t>VE-N008</t>
  </si>
  <si>
    <t>VE-N010</t>
  </si>
  <si>
    <t>VE-N017</t>
  </si>
  <si>
    <t>VE-N015</t>
  </si>
  <si>
    <t>VE-N018A</t>
  </si>
  <si>
    <t>VE-N018В</t>
  </si>
  <si>
    <t xml:space="preserve">P0023PU-C001A </t>
  </si>
  <si>
    <t xml:space="preserve">P0023PU-C001B </t>
  </si>
  <si>
    <t xml:space="preserve">P0023PU-C001C </t>
  </si>
  <si>
    <t xml:space="preserve">P0023PU-C001D </t>
  </si>
  <si>
    <t>P0023VE-C001A</t>
  </si>
  <si>
    <t>P0023VE-C001B</t>
  </si>
  <si>
    <t>P0023VE-C001C</t>
  </si>
  <si>
    <t>TK-F004A, TK-F004B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</si>
  <si>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</si>
  <si>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</si>
  <si>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Закупка №0155-PROC-2023 Реализация магистральных насосов и резервуаров ЦР / 
Purchase №0155-PROC-2023 Sale of  main pumps and tanks CR.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</si>
  <si>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</si>
  <si>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1) Вывоз со склада НПС Астраханская, РФ, Астраханская обл., Енотаевский район, 578 км, нефтепровода КТК в границах муниципального образования «Средневолжский сельсовет»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</si>
</sst>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  <numFmt numFmtId="168" formatCode="_-* #,##0.00\ _₽_-;\-* #,##0.0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</cellStyleXfs>
  <cellXfs count="74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6" fontId="4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66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6" fontId="11" fillId="2" borderId="10" xfId="0" applyNumberFormat="1" applyFont="1" applyFill="1" applyBorder="1" applyAlignment="1" applyProtection="1">
      <alignment vertical="center" wrapText="1"/>
      <protection locked="0"/>
    </xf>
    <xf numFmtId="165" fontId="10" fillId="0" borderId="8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16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4">
    <cellStyle name="Normal 4" xfId="1"/>
    <cellStyle name="Обычный" xfId="0" builtinId="0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3"/>
  <sheetViews>
    <sheetView tabSelected="1" zoomScale="70" zoomScaleNormal="70" workbookViewId="0">
      <selection activeCell="D9" sqref="D9"/>
    </sheetView>
  </sheetViews>
  <sheetFormatPr defaultColWidth="9.140625" defaultRowHeight="18.75" x14ac:dyDescent="0.25"/>
  <cols>
    <col min="1" max="1" width="9.140625" style="10"/>
    <col min="2" max="2" width="17" style="5" bestFit="1" customWidth="1"/>
    <col min="3" max="3" width="9.140625" style="10"/>
    <col min="4" max="4" width="86" style="5" customWidth="1"/>
    <col min="5" max="5" width="41.28515625" style="5" hidden="1" customWidth="1"/>
    <col min="6" max="6" width="17.42578125" style="10" customWidth="1"/>
    <col min="7" max="7" width="20.42578125" style="10" bestFit="1" customWidth="1"/>
    <col min="8" max="8" width="20.42578125" style="11" customWidth="1"/>
    <col min="9" max="9" width="27.5703125" style="11" customWidth="1"/>
    <col min="10" max="10" width="20.85546875" style="5" customWidth="1"/>
    <col min="11" max="11" width="22.5703125" style="5" customWidth="1"/>
    <col min="12" max="12" width="18" style="5" customWidth="1"/>
    <col min="13" max="13" width="28" style="5" bestFit="1" customWidth="1"/>
    <col min="14" max="14" width="18.42578125" style="41" customWidth="1"/>
    <col min="15" max="70" width="8.85546875" style="41" customWidth="1"/>
    <col min="71" max="16384" width="9.140625" style="5"/>
  </cols>
  <sheetData>
    <row r="1" spans="1:70" ht="20.25" x14ac:dyDescent="0.25">
      <c r="A1" s="1"/>
      <c r="B1" s="2"/>
      <c r="C1" s="1"/>
      <c r="D1" s="2"/>
      <c r="E1" s="2"/>
      <c r="F1" s="1"/>
      <c r="G1" s="1"/>
      <c r="H1" s="3"/>
      <c r="I1" s="3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21" x14ac:dyDescent="0.35">
      <c r="A2" s="63" t="s">
        <v>2</v>
      </c>
      <c r="B2" s="63"/>
      <c r="C2" s="63"/>
      <c r="D2" s="63"/>
      <c r="E2" s="6"/>
      <c r="F2" s="7"/>
      <c r="G2" s="7"/>
      <c r="H2" s="8"/>
      <c r="I2" s="8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20.25" x14ac:dyDescent="0.25">
      <c r="A3" s="64" t="s">
        <v>13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20.25" x14ac:dyDescent="0.25">
      <c r="A4" s="64" t="s">
        <v>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20.25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20.25" x14ac:dyDescent="0.2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70.5" customHeight="1" x14ac:dyDescent="0.25">
      <c r="A7" s="58" t="s">
        <v>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65.25" customHeight="1" x14ac:dyDescent="0.25">
      <c r="J8" s="59" t="s">
        <v>26</v>
      </c>
      <c r="K8" s="6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99.75" thickBot="1" x14ac:dyDescent="0.3">
      <c r="A9" s="12" t="s">
        <v>7</v>
      </c>
      <c r="B9" s="12" t="s">
        <v>15</v>
      </c>
      <c r="C9" s="12" t="s">
        <v>3</v>
      </c>
      <c r="D9" s="12" t="s">
        <v>4</v>
      </c>
      <c r="E9" s="12" t="s">
        <v>27</v>
      </c>
      <c r="F9" s="12" t="s">
        <v>1</v>
      </c>
      <c r="G9" s="12" t="s">
        <v>8</v>
      </c>
      <c r="H9" s="13" t="s">
        <v>17</v>
      </c>
      <c r="I9" s="13" t="s">
        <v>25</v>
      </c>
      <c r="J9" s="14" t="s">
        <v>24</v>
      </c>
      <c r="K9" s="15" t="s">
        <v>28</v>
      </c>
      <c r="L9" s="12" t="s">
        <v>6</v>
      </c>
      <c r="M9" s="12" t="s">
        <v>16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4" customFormat="1" ht="20.25" x14ac:dyDescent="0.25">
      <c r="A10" s="16">
        <v>1</v>
      </c>
      <c r="B10" s="17" t="s">
        <v>58</v>
      </c>
      <c r="C10" s="18" t="s">
        <v>34</v>
      </c>
      <c r="D10" s="18" t="s">
        <v>35</v>
      </c>
      <c r="E10" s="19"/>
      <c r="F10" s="20" t="s">
        <v>29</v>
      </c>
      <c r="G10" s="20">
        <v>1</v>
      </c>
      <c r="H10" s="21">
        <v>57400</v>
      </c>
      <c r="I10" s="21">
        <f t="shared" ref="I10:I48" si="0">H10*1.2*G10</f>
        <v>68880</v>
      </c>
      <c r="J10" s="22">
        <v>0</v>
      </c>
      <c r="K10" s="23">
        <f t="shared" ref="K10" si="1">J10*G10*1.2</f>
        <v>0</v>
      </c>
      <c r="L10" s="24" t="s">
        <v>18</v>
      </c>
      <c r="M10" s="69" t="s">
        <v>97</v>
      </c>
      <c r="N10" s="25"/>
    </row>
    <row r="11" spans="1:70" s="4" customFormat="1" ht="20.25" x14ac:dyDescent="0.25">
      <c r="A11" s="26">
        <v>2</v>
      </c>
      <c r="B11" s="5" t="s">
        <v>59</v>
      </c>
      <c r="C11" s="10" t="s">
        <v>31</v>
      </c>
      <c r="D11" s="10" t="s">
        <v>36</v>
      </c>
      <c r="E11" s="27"/>
      <c r="F11" s="28" t="s">
        <v>29</v>
      </c>
      <c r="G11" s="28">
        <v>1</v>
      </c>
      <c r="H11" s="29">
        <v>25147</v>
      </c>
      <c r="I11" s="29">
        <f t="shared" si="0"/>
        <v>30176.399999999998</v>
      </c>
      <c r="J11" s="30">
        <v>0</v>
      </c>
      <c r="K11" s="31">
        <f t="shared" ref="K11:K13" si="2">J11*G11*1.2</f>
        <v>0</v>
      </c>
      <c r="L11" s="32" t="s">
        <v>18</v>
      </c>
      <c r="M11" s="70"/>
      <c r="N11" s="25"/>
    </row>
    <row r="12" spans="1:70" s="4" customFormat="1" ht="20.25" x14ac:dyDescent="0.25">
      <c r="A12" s="26">
        <v>3</v>
      </c>
      <c r="B12" s="5" t="s">
        <v>60</v>
      </c>
      <c r="C12" s="10" t="s">
        <v>31</v>
      </c>
      <c r="D12" s="10" t="s">
        <v>37</v>
      </c>
      <c r="E12" s="27"/>
      <c r="F12" s="28" t="s">
        <v>29</v>
      </c>
      <c r="G12" s="28">
        <v>1</v>
      </c>
      <c r="H12" s="29">
        <v>25147</v>
      </c>
      <c r="I12" s="29">
        <f t="shared" si="0"/>
        <v>30176.399999999998</v>
      </c>
      <c r="J12" s="30">
        <v>0</v>
      </c>
      <c r="K12" s="31">
        <f t="shared" si="2"/>
        <v>0</v>
      </c>
      <c r="L12" s="32" t="s">
        <v>18</v>
      </c>
      <c r="M12" s="70"/>
      <c r="N12" s="25"/>
    </row>
    <row r="13" spans="1:70" s="4" customFormat="1" ht="20.25" x14ac:dyDescent="0.25">
      <c r="A13" s="26">
        <v>4</v>
      </c>
      <c r="B13" s="5" t="s">
        <v>61</v>
      </c>
      <c r="C13" s="10" t="s">
        <v>31</v>
      </c>
      <c r="D13" s="10" t="s">
        <v>38</v>
      </c>
      <c r="E13" s="27"/>
      <c r="F13" s="28" t="s">
        <v>29</v>
      </c>
      <c r="G13" s="28">
        <v>1</v>
      </c>
      <c r="H13" s="29">
        <v>57400</v>
      </c>
      <c r="I13" s="29">
        <f t="shared" si="0"/>
        <v>68880</v>
      </c>
      <c r="J13" s="30">
        <v>0</v>
      </c>
      <c r="K13" s="31">
        <f t="shared" si="2"/>
        <v>0</v>
      </c>
      <c r="L13" s="32" t="s">
        <v>18</v>
      </c>
      <c r="M13" s="70"/>
      <c r="N13" s="25"/>
    </row>
    <row r="14" spans="1:70" s="4" customFormat="1" ht="20.25" x14ac:dyDescent="0.25">
      <c r="A14" s="26">
        <v>5</v>
      </c>
      <c r="B14" s="5" t="s">
        <v>62</v>
      </c>
      <c r="C14" s="10" t="s">
        <v>31</v>
      </c>
      <c r="D14" s="10" t="s">
        <v>38</v>
      </c>
      <c r="E14" s="27"/>
      <c r="F14" s="28" t="s">
        <v>29</v>
      </c>
      <c r="G14" s="28">
        <v>1</v>
      </c>
      <c r="H14" s="29">
        <v>57400</v>
      </c>
      <c r="I14" s="29">
        <f t="shared" si="0"/>
        <v>68880</v>
      </c>
      <c r="J14" s="30">
        <v>0</v>
      </c>
      <c r="K14" s="31">
        <f t="shared" ref="K14:K48" si="3">J14*G14*1.2</f>
        <v>0</v>
      </c>
      <c r="L14" s="32" t="s">
        <v>18</v>
      </c>
      <c r="M14" s="70"/>
      <c r="N14" s="25"/>
    </row>
    <row r="15" spans="1:70" s="4" customFormat="1" ht="37.5" x14ac:dyDescent="0.25">
      <c r="A15" s="26">
        <v>6</v>
      </c>
      <c r="B15" s="5" t="s">
        <v>63</v>
      </c>
      <c r="C15" s="10" t="s">
        <v>31</v>
      </c>
      <c r="D15" s="10" t="s">
        <v>39</v>
      </c>
      <c r="E15" s="27"/>
      <c r="F15" s="28" t="s">
        <v>29</v>
      </c>
      <c r="G15" s="28">
        <v>1</v>
      </c>
      <c r="H15" s="29">
        <v>47300</v>
      </c>
      <c r="I15" s="29">
        <f t="shared" si="0"/>
        <v>56760</v>
      </c>
      <c r="J15" s="30">
        <v>0</v>
      </c>
      <c r="K15" s="31">
        <f t="shared" si="3"/>
        <v>0</v>
      </c>
      <c r="L15" s="32" t="s">
        <v>18</v>
      </c>
      <c r="M15" s="70"/>
      <c r="N15" s="25"/>
    </row>
    <row r="16" spans="1:70" s="4" customFormat="1" ht="37.5" x14ac:dyDescent="0.25">
      <c r="A16" s="26">
        <v>7</v>
      </c>
      <c r="B16" s="5" t="s">
        <v>64</v>
      </c>
      <c r="C16" s="10" t="s">
        <v>31</v>
      </c>
      <c r="D16" s="10" t="s">
        <v>39</v>
      </c>
      <c r="E16" s="27"/>
      <c r="F16" s="28" t="s">
        <v>29</v>
      </c>
      <c r="G16" s="28">
        <v>1</v>
      </c>
      <c r="H16" s="29">
        <v>47300</v>
      </c>
      <c r="I16" s="29">
        <f t="shared" si="0"/>
        <v>56760</v>
      </c>
      <c r="J16" s="30">
        <v>0</v>
      </c>
      <c r="K16" s="31">
        <f t="shared" si="3"/>
        <v>0</v>
      </c>
      <c r="L16" s="32" t="s">
        <v>18</v>
      </c>
      <c r="M16" s="70"/>
      <c r="N16" s="25"/>
    </row>
    <row r="17" spans="1:14" s="4" customFormat="1" ht="20.25" x14ac:dyDescent="0.25">
      <c r="A17" s="26">
        <v>8</v>
      </c>
      <c r="B17" s="5" t="s">
        <v>65</v>
      </c>
      <c r="C17" s="10" t="s">
        <v>31</v>
      </c>
      <c r="D17" s="10" t="s">
        <v>40</v>
      </c>
      <c r="E17" s="27"/>
      <c r="F17" s="28" t="s">
        <v>29</v>
      </c>
      <c r="G17" s="28">
        <v>1</v>
      </c>
      <c r="H17" s="29">
        <v>47300</v>
      </c>
      <c r="I17" s="29">
        <f t="shared" si="0"/>
        <v>56760</v>
      </c>
      <c r="J17" s="30">
        <v>0</v>
      </c>
      <c r="K17" s="31">
        <f t="shared" si="3"/>
        <v>0</v>
      </c>
      <c r="L17" s="32" t="s">
        <v>18</v>
      </c>
      <c r="M17" s="70"/>
      <c r="N17" s="25"/>
    </row>
    <row r="18" spans="1:14" s="4" customFormat="1" ht="20.25" x14ac:dyDescent="0.25">
      <c r="A18" s="26">
        <v>9</v>
      </c>
      <c r="B18" s="5" t="s">
        <v>66</v>
      </c>
      <c r="C18" s="10" t="s">
        <v>31</v>
      </c>
      <c r="D18" s="10" t="s">
        <v>40</v>
      </c>
      <c r="E18" s="27"/>
      <c r="F18" s="28" t="s">
        <v>29</v>
      </c>
      <c r="G18" s="28">
        <v>1</v>
      </c>
      <c r="H18" s="29">
        <v>47300</v>
      </c>
      <c r="I18" s="29">
        <f t="shared" si="0"/>
        <v>56760</v>
      </c>
      <c r="J18" s="30">
        <v>0</v>
      </c>
      <c r="K18" s="31">
        <f t="shared" si="3"/>
        <v>0</v>
      </c>
      <c r="L18" s="32" t="s">
        <v>18</v>
      </c>
      <c r="M18" s="70"/>
      <c r="N18" s="25"/>
    </row>
    <row r="19" spans="1:14" s="4" customFormat="1" ht="37.5" x14ac:dyDescent="0.25">
      <c r="A19" s="26">
        <v>10</v>
      </c>
      <c r="B19" s="5" t="s">
        <v>67</v>
      </c>
      <c r="C19" s="10" t="s">
        <v>31</v>
      </c>
      <c r="D19" s="10" t="s">
        <v>41</v>
      </c>
      <c r="E19" s="27"/>
      <c r="F19" s="28" t="s">
        <v>29</v>
      </c>
      <c r="G19" s="28">
        <v>1</v>
      </c>
      <c r="H19" s="29">
        <v>198393</v>
      </c>
      <c r="I19" s="29">
        <f t="shared" si="0"/>
        <v>238071.59999999998</v>
      </c>
      <c r="J19" s="30">
        <v>0</v>
      </c>
      <c r="K19" s="31">
        <f t="shared" si="3"/>
        <v>0</v>
      </c>
      <c r="L19" s="32" t="s">
        <v>18</v>
      </c>
      <c r="M19" s="70"/>
      <c r="N19" s="25"/>
    </row>
    <row r="20" spans="1:14" s="4" customFormat="1" ht="37.5" x14ac:dyDescent="0.25">
      <c r="A20" s="26">
        <v>11</v>
      </c>
      <c r="B20" s="5" t="s">
        <v>68</v>
      </c>
      <c r="C20" s="10" t="s">
        <v>31</v>
      </c>
      <c r="D20" s="10" t="s">
        <v>42</v>
      </c>
      <c r="E20" s="27"/>
      <c r="F20" s="28" t="s">
        <v>29</v>
      </c>
      <c r="G20" s="28">
        <v>1</v>
      </c>
      <c r="H20" s="29">
        <v>880891</v>
      </c>
      <c r="I20" s="29">
        <f t="shared" si="0"/>
        <v>1057069.2</v>
      </c>
      <c r="J20" s="30">
        <v>0</v>
      </c>
      <c r="K20" s="31">
        <f t="shared" si="3"/>
        <v>0</v>
      </c>
      <c r="L20" s="32" t="s">
        <v>18</v>
      </c>
      <c r="M20" s="70"/>
      <c r="N20" s="25"/>
    </row>
    <row r="21" spans="1:14" s="4" customFormat="1" ht="37.5" x14ac:dyDescent="0.25">
      <c r="A21" s="26">
        <v>12</v>
      </c>
      <c r="B21" s="5" t="s">
        <v>69</v>
      </c>
      <c r="C21" s="10" t="s">
        <v>31</v>
      </c>
      <c r="D21" s="10" t="s">
        <v>43</v>
      </c>
      <c r="E21" s="27"/>
      <c r="F21" s="28" t="s">
        <v>29</v>
      </c>
      <c r="G21" s="28">
        <v>1</v>
      </c>
      <c r="H21" s="29">
        <v>880891</v>
      </c>
      <c r="I21" s="29">
        <f t="shared" si="0"/>
        <v>1057069.2</v>
      </c>
      <c r="J21" s="30">
        <v>0</v>
      </c>
      <c r="K21" s="31">
        <f t="shared" si="3"/>
        <v>0</v>
      </c>
      <c r="L21" s="32" t="s">
        <v>18</v>
      </c>
      <c r="M21" s="70"/>
      <c r="N21" s="25"/>
    </row>
    <row r="22" spans="1:14" s="4" customFormat="1" ht="37.5" x14ac:dyDescent="0.25">
      <c r="A22" s="26">
        <v>13</v>
      </c>
      <c r="B22" s="5" t="s">
        <v>70</v>
      </c>
      <c r="C22" s="10" t="s">
        <v>31</v>
      </c>
      <c r="D22" s="10" t="s">
        <v>44</v>
      </c>
      <c r="E22" s="27"/>
      <c r="F22" s="28" t="s">
        <v>29</v>
      </c>
      <c r="G22" s="28">
        <v>1</v>
      </c>
      <c r="H22" s="29">
        <v>880891</v>
      </c>
      <c r="I22" s="29">
        <f t="shared" si="0"/>
        <v>1057069.2</v>
      </c>
      <c r="J22" s="30">
        <v>0</v>
      </c>
      <c r="K22" s="31">
        <f t="shared" si="3"/>
        <v>0</v>
      </c>
      <c r="L22" s="32" t="s">
        <v>18</v>
      </c>
      <c r="M22" s="70"/>
      <c r="N22" s="25"/>
    </row>
    <row r="23" spans="1:14" s="4" customFormat="1" ht="37.5" x14ac:dyDescent="0.25">
      <c r="A23" s="26">
        <v>14</v>
      </c>
      <c r="B23" s="5" t="s">
        <v>71</v>
      </c>
      <c r="C23" s="10" t="s">
        <v>31</v>
      </c>
      <c r="D23" s="10" t="s">
        <v>45</v>
      </c>
      <c r="E23" s="27"/>
      <c r="F23" s="28" t="s">
        <v>29</v>
      </c>
      <c r="G23" s="28">
        <v>1</v>
      </c>
      <c r="H23" s="29">
        <v>880891</v>
      </c>
      <c r="I23" s="29">
        <f t="shared" si="0"/>
        <v>1057069.2</v>
      </c>
      <c r="J23" s="30">
        <v>0</v>
      </c>
      <c r="K23" s="31">
        <f t="shared" si="3"/>
        <v>0</v>
      </c>
      <c r="L23" s="32" t="s">
        <v>18</v>
      </c>
      <c r="M23" s="70"/>
      <c r="N23" s="25"/>
    </row>
    <row r="24" spans="1:14" s="4" customFormat="1" ht="37.5" x14ac:dyDescent="0.25">
      <c r="A24" s="26">
        <v>15</v>
      </c>
      <c r="B24" s="5" t="s">
        <v>72</v>
      </c>
      <c r="C24" s="10" t="s">
        <v>31</v>
      </c>
      <c r="D24" s="10" t="s">
        <v>46</v>
      </c>
      <c r="E24" s="27"/>
      <c r="F24" s="28" t="s">
        <v>29</v>
      </c>
      <c r="G24" s="28">
        <v>1</v>
      </c>
      <c r="H24" s="29">
        <v>880891</v>
      </c>
      <c r="I24" s="29">
        <f t="shared" si="0"/>
        <v>1057069.2</v>
      </c>
      <c r="J24" s="30">
        <v>0</v>
      </c>
      <c r="K24" s="31">
        <f t="shared" si="3"/>
        <v>0</v>
      </c>
      <c r="L24" s="32" t="s">
        <v>18</v>
      </c>
      <c r="M24" s="70"/>
      <c r="N24" s="25"/>
    </row>
    <row r="25" spans="1:14" s="4" customFormat="1" ht="37.5" x14ac:dyDescent="0.25">
      <c r="A25" s="26">
        <v>16</v>
      </c>
      <c r="B25" s="5" t="s">
        <v>73</v>
      </c>
      <c r="C25" s="10" t="s">
        <v>31</v>
      </c>
      <c r="D25" s="10" t="s">
        <v>47</v>
      </c>
      <c r="E25" s="27"/>
      <c r="F25" s="28" t="s">
        <v>29</v>
      </c>
      <c r="G25" s="28">
        <v>1</v>
      </c>
      <c r="H25" s="29">
        <v>120833</v>
      </c>
      <c r="I25" s="29">
        <f t="shared" si="0"/>
        <v>144999.6</v>
      </c>
      <c r="J25" s="30">
        <v>0</v>
      </c>
      <c r="K25" s="31">
        <f t="shared" si="3"/>
        <v>0</v>
      </c>
      <c r="L25" s="32" t="s">
        <v>18</v>
      </c>
      <c r="M25" s="70"/>
      <c r="N25" s="25"/>
    </row>
    <row r="26" spans="1:14" s="4" customFormat="1" ht="37.5" x14ac:dyDescent="0.25">
      <c r="A26" s="26">
        <v>17</v>
      </c>
      <c r="B26" s="5" t="s">
        <v>74</v>
      </c>
      <c r="C26" s="10" t="s">
        <v>31</v>
      </c>
      <c r="D26" s="10" t="s">
        <v>47</v>
      </c>
      <c r="E26" s="27"/>
      <c r="F26" s="28" t="s">
        <v>29</v>
      </c>
      <c r="G26" s="28">
        <v>1</v>
      </c>
      <c r="H26" s="29">
        <v>120833</v>
      </c>
      <c r="I26" s="29">
        <f t="shared" si="0"/>
        <v>144999.6</v>
      </c>
      <c r="J26" s="30">
        <v>0</v>
      </c>
      <c r="K26" s="31">
        <f t="shared" si="3"/>
        <v>0</v>
      </c>
      <c r="L26" s="32" t="s">
        <v>18</v>
      </c>
      <c r="M26" s="70"/>
      <c r="N26" s="25"/>
    </row>
    <row r="27" spans="1:14" s="4" customFormat="1" ht="37.5" x14ac:dyDescent="0.25">
      <c r="A27" s="26">
        <v>18</v>
      </c>
      <c r="B27" s="5" t="s">
        <v>75</v>
      </c>
      <c r="C27" s="10" t="s">
        <v>31</v>
      </c>
      <c r="D27" s="10" t="s">
        <v>47</v>
      </c>
      <c r="E27" s="27"/>
      <c r="F27" s="28" t="s">
        <v>29</v>
      </c>
      <c r="G27" s="28">
        <v>1</v>
      </c>
      <c r="H27" s="29">
        <v>120833</v>
      </c>
      <c r="I27" s="29">
        <f t="shared" si="0"/>
        <v>144999.6</v>
      </c>
      <c r="J27" s="30">
        <v>0</v>
      </c>
      <c r="K27" s="31">
        <f t="shared" si="3"/>
        <v>0</v>
      </c>
      <c r="L27" s="32" t="s">
        <v>18</v>
      </c>
      <c r="M27" s="70"/>
      <c r="N27" s="25"/>
    </row>
    <row r="28" spans="1:14" s="4" customFormat="1" ht="37.5" x14ac:dyDescent="0.25">
      <c r="A28" s="26">
        <v>19</v>
      </c>
      <c r="B28" s="5" t="s">
        <v>76</v>
      </c>
      <c r="C28" s="10" t="s">
        <v>31</v>
      </c>
      <c r="D28" s="10" t="s">
        <v>47</v>
      </c>
      <c r="E28" s="27"/>
      <c r="F28" s="28" t="s">
        <v>29</v>
      </c>
      <c r="G28" s="28">
        <v>1</v>
      </c>
      <c r="H28" s="29">
        <v>120833</v>
      </c>
      <c r="I28" s="29">
        <f t="shared" si="0"/>
        <v>144999.6</v>
      </c>
      <c r="J28" s="30">
        <v>0</v>
      </c>
      <c r="K28" s="31">
        <f t="shared" si="3"/>
        <v>0</v>
      </c>
      <c r="L28" s="32" t="s">
        <v>18</v>
      </c>
      <c r="M28" s="70"/>
      <c r="N28" s="25"/>
    </row>
    <row r="29" spans="1:14" s="4" customFormat="1" ht="56.25" x14ac:dyDescent="0.25">
      <c r="A29" s="26">
        <v>20</v>
      </c>
      <c r="B29" s="5" t="s">
        <v>77</v>
      </c>
      <c r="C29" s="10" t="s">
        <v>31</v>
      </c>
      <c r="D29" s="10" t="s">
        <v>48</v>
      </c>
      <c r="E29" s="27"/>
      <c r="F29" s="28" t="s">
        <v>29</v>
      </c>
      <c r="G29" s="28">
        <v>1</v>
      </c>
      <c r="H29" s="29">
        <v>149702</v>
      </c>
      <c r="I29" s="29">
        <f t="shared" si="0"/>
        <v>179642.4</v>
      </c>
      <c r="J29" s="30">
        <v>0</v>
      </c>
      <c r="K29" s="31">
        <f t="shared" si="3"/>
        <v>0</v>
      </c>
      <c r="L29" s="32" t="s">
        <v>18</v>
      </c>
      <c r="M29" s="70"/>
      <c r="N29" s="25"/>
    </row>
    <row r="30" spans="1:14" s="4" customFormat="1" ht="56.25" x14ac:dyDescent="0.25">
      <c r="A30" s="26">
        <v>21</v>
      </c>
      <c r="B30" s="5" t="s">
        <v>78</v>
      </c>
      <c r="C30" s="10" t="s">
        <v>31</v>
      </c>
      <c r="D30" s="10" t="s">
        <v>48</v>
      </c>
      <c r="E30" s="27"/>
      <c r="F30" s="28" t="s">
        <v>29</v>
      </c>
      <c r="G30" s="28">
        <v>1</v>
      </c>
      <c r="H30" s="29">
        <v>149702</v>
      </c>
      <c r="I30" s="29">
        <f t="shared" si="0"/>
        <v>179642.4</v>
      </c>
      <c r="J30" s="30">
        <v>0</v>
      </c>
      <c r="K30" s="31">
        <f t="shared" si="3"/>
        <v>0</v>
      </c>
      <c r="L30" s="32" t="s">
        <v>18</v>
      </c>
      <c r="M30" s="70"/>
      <c r="N30" s="25"/>
    </row>
    <row r="31" spans="1:14" s="4" customFormat="1" ht="20.25" x14ac:dyDescent="0.25">
      <c r="A31" s="26">
        <v>22</v>
      </c>
      <c r="B31" s="5" t="s">
        <v>79</v>
      </c>
      <c r="C31" s="10" t="s">
        <v>31</v>
      </c>
      <c r="D31" s="10" t="s">
        <v>49</v>
      </c>
      <c r="E31" s="27"/>
      <c r="F31" s="28" t="s">
        <v>29</v>
      </c>
      <c r="G31" s="28">
        <v>1</v>
      </c>
      <c r="H31" s="29">
        <v>31175</v>
      </c>
      <c r="I31" s="29">
        <f t="shared" si="0"/>
        <v>37410</v>
      </c>
      <c r="J31" s="30">
        <v>0</v>
      </c>
      <c r="K31" s="31">
        <f t="shared" si="3"/>
        <v>0</v>
      </c>
      <c r="L31" s="32" t="s">
        <v>18</v>
      </c>
      <c r="M31" s="70"/>
      <c r="N31" s="25"/>
    </row>
    <row r="32" spans="1:14" s="4" customFormat="1" ht="20.25" x14ac:dyDescent="0.25">
      <c r="A32" s="26">
        <v>23</v>
      </c>
      <c r="B32" s="5" t="s">
        <v>80</v>
      </c>
      <c r="C32" s="10" t="s">
        <v>31</v>
      </c>
      <c r="D32" s="10" t="s">
        <v>50</v>
      </c>
      <c r="E32" s="27"/>
      <c r="F32" s="28" t="s">
        <v>29</v>
      </c>
      <c r="G32" s="28">
        <v>1</v>
      </c>
      <c r="H32" s="29">
        <v>351</v>
      </c>
      <c r="I32" s="29">
        <f t="shared" si="0"/>
        <v>421.2</v>
      </c>
      <c r="J32" s="30">
        <v>0</v>
      </c>
      <c r="K32" s="31">
        <f t="shared" si="3"/>
        <v>0</v>
      </c>
      <c r="L32" s="32" t="s">
        <v>18</v>
      </c>
      <c r="M32" s="70"/>
      <c r="N32" s="25"/>
    </row>
    <row r="33" spans="1:14" s="4" customFormat="1" ht="20.25" x14ac:dyDescent="0.25">
      <c r="A33" s="26">
        <v>24</v>
      </c>
      <c r="B33" s="5" t="s">
        <v>81</v>
      </c>
      <c r="C33" s="10" t="s">
        <v>31</v>
      </c>
      <c r="D33" s="10" t="s">
        <v>51</v>
      </c>
      <c r="E33" s="27"/>
      <c r="F33" s="28" t="s">
        <v>29</v>
      </c>
      <c r="G33" s="28">
        <v>1</v>
      </c>
      <c r="H33" s="29">
        <v>2384</v>
      </c>
      <c r="I33" s="29">
        <f t="shared" si="0"/>
        <v>2860.7999999999997</v>
      </c>
      <c r="J33" s="30">
        <v>0</v>
      </c>
      <c r="K33" s="31">
        <f t="shared" si="3"/>
        <v>0</v>
      </c>
      <c r="L33" s="32" t="s">
        <v>18</v>
      </c>
      <c r="M33" s="70"/>
      <c r="N33" s="25"/>
    </row>
    <row r="34" spans="1:14" s="4" customFormat="1" ht="20.25" x14ac:dyDescent="0.25">
      <c r="A34" s="26">
        <v>25</v>
      </c>
      <c r="B34" s="5" t="s">
        <v>82</v>
      </c>
      <c r="C34" s="10" t="s">
        <v>31</v>
      </c>
      <c r="D34" s="10" t="s">
        <v>52</v>
      </c>
      <c r="E34" s="27"/>
      <c r="F34" s="28" t="s">
        <v>29</v>
      </c>
      <c r="G34" s="28">
        <v>1</v>
      </c>
      <c r="H34" s="29">
        <v>31175</v>
      </c>
      <c r="I34" s="29">
        <f t="shared" si="0"/>
        <v>37410</v>
      </c>
      <c r="J34" s="30">
        <v>0</v>
      </c>
      <c r="K34" s="31">
        <f t="shared" si="3"/>
        <v>0</v>
      </c>
      <c r="L34" s="32" t="s">
        <v>18</v>
      </c>
      <c r="M34" s="70"/>
      <c r="N34" s="25"/>
    </row>
    <row r="35" spans="1:14" s="4" customFormat="1" ht="20.25" x14ac:dyDescent="0.25">
      <c r="A35" s="26">
        <v>26</v>
      </c>
      <c r="B35" s="5" t="s">
        <v>83</v>
      </c>
      <c r="C35" s="10" t="s">
        <v>31</v>
      </c>
      <c r="D35" s="10" t="s">
        <v>53</v>
      </c>
      <c r="E35" s="27"/>
      <c r="F35" s="28" t="s">
        <v>29</v>
      </c>
      <c r="G35" s="28">
        <v>1</v>
      </c>
      <c r="H35" s="29">
        <v>351</v>
      </c>
      <c r="I35" s="29">
        <f t="shared" si="0"/>
        <v>421.2</v>
      </c>
      <c r="J35" s="30">
        <v>0</v>
      </c>
      <c r="K35" s="31">
        <f t="shared" si="3"/>
        <v>0</v>
      </c>
      <c r="L35" s="32" t="s">
        <v>18</v>
      </c>
      <c r="M35" s="70"/>
      <c r="N35" s="25"/>
    </row>
    <row r="36" spans="1:14" s="4" customFormat="1" ht="20.25" x14ac:dyDescent="0.25">
      <c r="A36" s="26">
        <v>27</v>
      </c>
      <c r="B36" s="5" t="s">
        <v>84</v>
      </c>
      <c r="C36" s="10" t="s">
        <v>31</v>
      </c>
      <c r="D36" s="10" t="s">
        <v>54</v>
      </c>
      <c r="E36" s="27"/>
      <c r="F36" s="28" t="s">
        <v>29</v>
      </c>
      <c r="G36" s="28">
        <v>1</v>
      </c>
      <c r="H36" s="29">
        <v>25374</v>
      </c>
      <c r="I36" s="29">
        <f t="shared" si="0"/>
        <v>30448.799999999999</v>
      </c>
      <c r="J36" s="30">
        <v>0</v>
      </c>
      <c r="K36" s="31">
        <f t="shared" si="3"/>
        <v>0</v>
      </c>
      <c r="L36" s="32" t="s">
        <v>18</v>
      </c>
      <c r="M36" s="70"/>
      <c r="N36" s="25"/>
    </row>
    <row r="37" spans="1:14" s="4" customFormat="1" ht="20.25" x14ac:dyDescent="0.25">
      <c r="A37" s="26">
        <v>28</v>
      </c>
      <c r="B37" s="5" t="s">
        <v>84</v>
      </c>
      <c r="C37" s="10" t="s">
        <v>31</v>
      </c>
      <c r="D37" s="10" t="s">
        <v>54</v>
      </c>
      <c r="E37" s="27"/>
      <c r="F37" s="28" t="s">
        <v>29</v>
      </c>
      <c r="G37" s="28">
        <v>1</v>
      </c>
      <c r="H37" s="29">
        <v>25374</v>
      </c>
      <c r="I37" s="29">
        <f t="shared" si="0"/>
        <v>30448.799999999999</v>
      </c>
      <c r="J37" s="30">
        <v>0</v>
      </c>
      <c r="K37" s="31">
        <f t="shared" si="3"/>
        <v>0</v>
      </c>
      <c r="L37" s="32" t="s">
        <v>18</v>
      </c>
      <c r="M37" s="70"/>
      <c r="N37" s="25"/>
    </row>
    <row r="38" spans="1:14" s="4" customFormat="1" ht="20.25" x14ac:dyDescent="0.25">
      <c r="A38" s="26">
        <v>29</v>
      </c>
      <c r="B38" s="5" t="s">
        <v>85</v>
      </c>
      <c r="C38" s="10" t="s">
        <v>31</v>
      </c>
      <c r="D38" s="10" t="s">
        <v>54</v>
      </c>
      <c r="E38" s="27"/>
      <c r="F38" s="28" t="s">
        <v>29</v>
      </c>
      <c r="G38" s="28">
        <v>1</v>
      </c>
      <c r="H38" s="29">
        <v>25374</v>
      </c>
      <c r="I38" s="29">
        <f t="shared" si="0"/>
        <v>30448.799999999999</v>
      </c>
      <c r="J38" s="30">
        <v>0</v>
      </c>
      <c r="K38" s="31">
        <f t="shared" si="3"/>
        <v>0</v>
      </c>
      <c r="L38" s="32" t="s">
        <v>18</v>
      </c>
      <c r="M38" s="70"/>
      <c r="N38" s="25"/>
    </row>
    <row r="39" spans="1:14" s="4" customFormat="1" ht="20.25" x14ac:dyDescent="0.25">
      <c r="A39" s="26">
        <v>30</v>
      </c>
      <c r="B39" s="5" t="s">
        <v>85</v>
      </c>
      <c r="C39" s="10" t="s">
        <v>31</v>
      </c>
      <c r="D39" s="10" t="s">
        <v>54</v>
      </c>
      <c r="E39" s="27"/>
      <c r="F39" s="28" t="s">
        <v>32</v>
      </c>
      <c r="G39" s="28">
        <v>1</v>
      </c>
      <c r="H39" s="29">
        <v>25374</v>
      </c>
      <c r="I39" s="29">
        <f t="shared" si="0"/>
        <v>30448.799999999999</v>
      </c>
      <c r="J39" s="30">
        <v>0</v>
      </c>
      <c r="K39" s="31">
        <f t="shared" si="3"/>
        <v>0</v>
      </c>
      <c r="L39" s="32" t="s">
        <v>18</v>
      </c>
      <c r="M39" s="70"/>
      <c r="N39" s="25"/>
    </row>
    <row r="40" spans="1:14" s="4" customFormat="1" ht="20.25" x14ac:dyDescent="0.25">
      <c r="A40" s="26">
        <v>31</v>
      </c>
      <c r="B40" s="5" t="s">
        <v>85</v>
      </c>
      <c r="C40" s="10" t="s">
        <v>31</v>
      </c>
      <c r="D40" s="10" t="s">
        <v>54</v>
      </c>
      <c r="E40" s="27"/>
      <c r="F40" s="28" t="s">
        <v>29</v>
      </c>
      <c r="G40" s="28">
        <v>1</v>
      </c>
      <c r="H40" s="29">
        <v>25374</v>
      </c>
      <c r="I40" s="29">
        <f t="shared" si="0"/>
        <v>30448.799999999999</v>
      </c>
      <c r="J40" s="30">
        <v>0</v>
      </c>
      <c r="K40" s="31">
        <f t="shared" si="3"/>
        <v>0</v>
      </c>
      <c r="L40" s="32" t="s">
        <v>18</v>
      </c>
      <c r="M40" s="70"/>
      <c r="N40" s="25"/>
    </row>
    <row r="41" spans="1:14" s="4" customFormat="1" ht="37.5" x14ac:dyDescent="0.25">
      <c r="A41" s="26">
        <v>32</v>
      </c>
      <c r="B41" s="5" t="s">
        <v>86</v>
      </c>
      <c r="C41" s="10" t="s">
        <v>31</v>
      </c>
      <c r="D41" s="10" t="s">
        <v>55</v>
      </c>
      <c r="E41" s="27"/>
      <c r="F41" s="28" t="s">
        <v>29</v>
      </c>
      <c r="G41" s="28">
        <v>1</v>
      </c>
      <c r="H41" s="29">
        <v>45500</v>
      </c>
      <c r="I41" s="29">
        <f t="shared" si="0"/>
        <v>54600</v>
      </c>
      <c r="J41" s="30">
        <v>0</v>
      </c>
      <c r="K41" s="31">
        <f t="shared" si="3"/>
        <v>0</v>
      </c>
      <c r="L41" s="32" t="s">
        <v>18</v>
      </c>
      <c r="M41" s="70"/>
      <c r="N41" s="25"/>
    </row>
    <row r="42" spans="1:14" s="4" customFormat="1" ht="37.5" x14ac:dyDescent="0.25">
      <c r="A42" s="26">
        <v>33</v>
      </c>
      <c r="B42" s="5" t="s">
        <v>87</v>
      </c>
      <c r="C42" s="10" t="s">
        <v>31</v>
      </c>
      <c r="D42" s="10" t="s">
        <v>55</v>
      </c>
      <c r="E42" s="27"/>
      <c r="F42" s="28" t="s">
        <v>29</v>
      </c>
      <c r="G42" s="28">
        <v>1</v>
      </c>
      <c r="H42" s="29">
        <v>45500</v>
      </c>
      <c r="I42" s="29">
        <f t="shared" si="0"/>
        <v>54600</v>
      </c>
      <c r="J42" s="30">
        <v>0</v>
      </c>
      <c r="K42" s="31">
        <f t="shared" si="3"/>
        <v>0</v>
      </c>
      <c r="L42" s="32" t="s">
        <v>18</v>
      </c>
      <c r="M42" s="70"/>
      <c r="N42" s="25"/>
    </row>
    <row r="43" spans="1:14" s="4" customFormat="1" ht="37.5" x14ac:dyDescent="0.25">
      <c r="A43" s="26">
        <v>34</v>
      </c>
      <c r="B43" s="5" t="s">
        <v>88</v>
      </c>
      <c r="C43" s="10" t="s">
        <v>31</v>
      </c>
      <c r="D43" s="10" t="s">
        <v>55</v>
      </c>
      <c r="E43" s="27"/>
      <c r="F43" s="28" t="s">
        <v>29</v>
      </c>
      <c r="G43" s="28">
        <v>1</v>
      </c>
      <c r="H43" s="29">
        <v>45500</v>
      </c>
      <c r="I43" s="29">
        <f t="shared" si="0"/>
        <v>54600</v>
      </c>
      <c r="J43" s="30">
        <v>0</v>
      </c>
      <c r="K43" s="31">
        <f t="shared" si="3"/>
        <v>0</v>
      </c>
      <c r="L43" s="32" t="s">
        <v>18</v>
      </c>
      <c r="M43" s="70"/>
      <c r="N43" s="25"/>
    </row>
    <row r="44" spans="1:14" s="4" customFormat="1" ht="37.5" x14ac:dyDescent="0.25">
      <c r="A44" s="26">
        <v>35</v>
      </c>
      <c r="B44" s="5" t="s">
        <v>89</v>
      </c>
      <c r="C44" s="10" t="s">
        <v>31</v>
      </c>
      <c r="D44" s="10" t="s">
        <v>55</v>
      </c>
      <c r="E44" s="27"/>
      <c r="F44" s="28" t="s">
        <v>29</v>
      </c>
      <c r="G44" s="28">
        <v>1</v>
      </c>
      <c r="H44" s="29">
        <v>45500</v>
      </c>
      <c r="I44" s="29">
        <f t="shared" si="0"/>
        <v>54600</v>
      </c>
      <c r="J44" s="30">
        <v>0</v>
      </c>
      <c r="K44" s="31">
        <f t="shared" si="3"/>
        <v>0</v>
      </c>
      <c r="L44" s="32" t="s">
        <v>18</v>
      </c>
      <c r="M44" s="70"/>
      <c r="N44" s="25"/>
    </row>
    <row r="45" spans="1:14" s="4" customFormat="1" ht="37.5" x14ac:dyDescent="0.25">
      <c r="A45" s="26">
        <v>36</v>
      </c>
      <c r="B45" s="5" t="s">
        <v>90</v>
      </c>
      <c r="C45" s="10" t="s">
        <v>31</v>
      </c>
      <c r="D45" s="10" t="s">
        <v>56</v>
      </c>
      <c r="E45" s="27"/>
      <c r="F45" s="28" t="s">
        <v>29</v>
      </c>
      <c r="G45" s="28">
        <v>1</v>
      </c>
      <c r="H45" s="29">
        <v>4667</v>
      </c>
      <c r="I45" s="29">
        <f t="shared" si="0"/>
        <v>5600.4</v>
      </c>
      <c r="J45" s="30">
        <v>0</v>
      </c>
      <c r="K45" s="31">
        <f t="shared" si="3"/>
        <v>0</v>
      </c>
      <c r="L45" s="32" t="s">
        <v>18</v>
      </c>
      <c r="M45" s="70"/>
      <c r="N45" s="25"/>
    </row>
    <row r="46" spans="1:14" s="4" customFormat="1" ht="37.5" x14ac:dyDescent="0.25">
      <c r="A46" s="26">
        <v>37</v>
      </c>
      <c r="B46" s="5" t="s">
        <v>91</v>
      </c>
      <c r="C46" s="10" t="s">
        <v>31</v>
      </c>
      <c r="D46" s="10" t="s">
        <v>56</v>
      </c>
      <c r="E46" s="27"/>
      <c r="F46" s="28" t="s">
        <v>29</v>
      </c>
      <c r="G46" s="28">
        <v>1</v>
      </c>
      <c r="H46" s="29">
        <v>4667</v>
      </c>
      <c r="I46" s="29">
        <f t="shared" si="0"/>
        <v>5600.4</v>
      </c>
      <c r="J46" s="30">
        <v>0</v>
      </c>
      <c r="K46" s="31">
        <f t="shared" si="3"/>
        <v>0</v>
      </c>
      <c r="L46" s="32" t="s">
        <v>18</v>
      </c>
      <c r="M46" s="70"/>
      <c r="N46" s="25"/>
    </row>
    <row r="47" spans="1:14" s="4" customFormat="1" ht="37.5" x14ac:dyDescent="0.25">
      <c r="A47" s="26">
        <v>38</v>
      </c>
      <c r="B47" s="5" t="s">
        <v>92</v>
      </c>
      <c r="C47" s="10" t="s">
        <v>31</v>
      </c>
      <c r="D47" s="10" t="s">
        <v>56</v>
      </c>
      <c r="E47" s="27"/>
      <c r="F47" s="28" t="s">
        <v>29</v>
      </c>
      <c r="G47" s="28">
        <v>1</v>
      </c>
      <c r="H47" s="29">
        <v>4667</v>
      </c>
      <c r="I47" s="29">
        <f t="shared" si="0"/>
        <v>5600.4</v>
      </c>
      <c r="J47" s="30">
        <v>0</v>
      </c>
      <c r="K47" s="31">
        <f t="shared" si="3"/>
        <v>0</v>
      </c>
      <c r="L47" s="32" t="s">
        <v>18</v>
      </c>
      <c r="M47" s="70"/>
      <c r="N47" s="25"/>
    </row>
    <row r="48" spans="1:14" s="4" customFormat="1" ht="37.5" x14ac:dyDescent="0.25">
      <c r="A48" s="26">
        <v>39</v>
      </c>
      <c r="B48" s="5" t="s">
        <v>93</v>
      </c>
      <c r="C48" s="10" t="s">
        <v>31</v>
      </c>
      <c r="D48" s="10" t="s">
        <v>57</v>
      </c>
      <c r="E48" s="27"/>
      <c r="F48" s="28" t="s">
        <v>29</v>
      </c>
      <c r="G48" s="28">
        <v>1</v>
      </c>
      <c r="H48" s="29">
        <v>30958</v>
      </c>
      <c r="I48" s="29">
        <f t="shared" si="0"/>
        <v>37149.599999999999</v>
      </c>
      <c r="J48" s="30">
        <v>0</v>
      </c>
      <c r="K48" s="31">
        <f t="shared" si="3"/>
        <v>0</v>
      </c>
      <c r="L48" s="32" t="s">
        <v>18</v>
      </c>
      <c r="M48" s="70"/>
      <c r="N48" s="25"/>
    </row>
    <row r="49" spans="1:15" s="41" customFormat="1" ht="34.9" customHeight="1" thickBot="1" x14ac:dyDescent="0.3">
      <c r="A49" s="61" t="s">
        <v>9</v>
      </c>
      <c r="B49" s="62"/>
      <c r="C49" s="62"/>
      <c r="D49" s="62"/>
      <c r="E49" s="62"/>
      <c r="F49" s="62"/>
      <c r="G49" s="62"/>
      <c r="H49" s="62"/>
      <c r="I49" s="35">
        <f>SUM(I10:I48)</f>
        <v>7459851.5999999996</v>
      </c>
      <c r="J49" s="36"/>
      <c r="K49" s="37">
        <f>SUM(K10:K48)</f>
        <v>0</v>
      </c>
      <c r="L49" s="38" t="s">
        <v>18</v>
      </c>
      <c r="M49" s="39"/>
      <c r="N49" s="40"/>
    </row>
    <row r="50" spans="1:15" s="41" customFormat="1" ht="28.9" customHeight="1" x14ac:dyDescent="0.3">
      <c r="A50" s="42" t="s">
        <v>19</v>
      </c>
      <c r="B50" s="43"/>
      <c r="C50" s="43"/>
      <c r="D50" s="43"/>
      <c r="E50" s="43"/>
      <c r="F50" s="43"/>
      <c r="G50" s="44"/>
      <c r="H50" s="45"/>
      <c r="I50" s="45"/>
      <c r="M50" s="46"/>
    </row>
    <row r="51" spans="1:15" s="41" customFormat="1" ht="23.45" customHeight="1" x14ac:dyDescent="0.3">
      <c r="A51" s="42" t="s">
        <v>20</v>
      </c>
      <c r="B51" s="43"/>
      <c r="C51" s="43"/>
      <c r="D51" s="43"/>
      <c r="E51" s="43"/>
      <c r="F51" s="43"/>
      <c r="G51" s="44"/>
      <c r="H51" s="45"/>
      <c r="I51" s="45"/>
      <c r="J51" s="46"/>
      <c r="K51" s="46"/>
      <c r="L51" s="46"/>
      <c r="M51" s="46"/>
    </row>
    <row r="52" spans="1:15" s="41" customFormat="1" ht="57.75" customHeight="1" x14ac:dyDescent="0.25">
      <c r="A52" s="73" t="s">
        <v>98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5" s="41" customFormat="1" ht="21" customHeight="1" x14ac:dyDescent="0.3">
      <c r="A53" s="42" t="s">
        <v>23</v>
      </c>
      <c r="B53" s="43"/>
      <c r="C53" s="43"/>
      <c r="D53" s="43"/>
      <c r="E53" s="43"/>
      <c r="F53" s="43"/>
      <c r="G53" s="43"/>
      <c r="H53" s="45"/>
      <c r="I53" s="45"/>
      <c r="J53" s="4"/>
      <c r="K53" s="4"/>
      <c r="L53" s="46"/>
      <c r="M53" s="46"/>
    </row>
    <row r="54" spans="1:15" s="41" customFormat="1" ht="20.25" x14ac:dyDescent="0.3">
      <c r="A54" s="42" t="s">
        <v>10</v>
      </c>
      <c r="B54" s="43"/>
      <c r="C54" s="43"/>
      <c r="D54" s="43"/>
      <c r="E54" s="43"/>
      <c r="F54" s="43"/>
      <c r="G54" s="43"/>
      <c r="H54" s="45"/>
      <c r="I54" s="45"/>
      <c r="J54" s="46"/>
      <c r="K54" s="46"/>
      <c r="L54" s="46"/>
      <c r="M54" s="46"/>
    </row>
    <row r="55" spans="1:15" s="41" customFormat="1" ht="20.25" x14ac:dyDescent="0.3">
      <c r="A55" s="42"/>
      <c r="B55" s="47" t="s">
        <v>11</v>
      </c>
      <c r="C55" s="43"/>
      <c r="D55" s="43"/>
      <c r="E55" s="43"/>
      <c r="F55" s="43"/>
      <c r="G55" s="43"/>
      <c r="H55" s="45"/>
      <c r="I55" s="45"/>
      <c r="J55" s="46"/>
      <c r="K55" s="46"/>
      <c r="L55" s="46"/>
      <c r="M55" s="46"/>
    </row>
    <row r="56" spans="1:15" s="41" customFormat="1" ht="63.75" customHeight="1" x14ac:dyDescent="0.25">
      <c r="A56" s="48" t="s">
        <v>33</v>
      </c>
      <c r="B56" s="71" t="s">
        <v>30</v>
      </c>
      <c r="C56" s="71"/>
      <c r="D56" s="71"/>
      <c r="E56" s="71"/>
      <c r="F56" s="71"/>
      <c r="G56" s="71"/>
      <c r="H56" s="71"/>
      <c r="I56" s="71"/>
      <c r="J56" s="71"/>
      <c r="K56" s="71"/>
      <c r="L56" s="49"/>
      <c r="M56" s="49"/>
      <c r="N56" s="49"/>
      <c r="O56" s="49"/>
    </row>
    <row r="57" spans="1:15" s="41" customFormat="1" ht="60.75" customHeight="1" x14ac:dyDescent="0.25">
      <c r="A57" s="72" t="s">
        <v>94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50"/>
      <c r="M57" s="50"/>
    </row>
    <row r="58" spans="1:15" s="41" customFormat="1" ht="63.75" customHeight="1" x14ac:dyDescent="0.25">
      <c r="A58" s="72" t="s">
        <v>95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50"/>
      <c r="M58" s="50"/>
    </row>
    <row r="59" spans="1:15" s="41" customFormat="1" ht="42.6" customHeight="1" x14ac:dyDescent="0.25">
      <c r="A59" s="4"/>
      <c r="B59" s="42"/>
      <c r="C59" s="42"/>
      <c r="D59" s="42"/>
      <c r="E59" s="42"/>
      <c r="F59" s="42"/>
      <c r="G59" s="42"/>
      <c r="H59" s="51"/>
      <c r="I59" s="51"/>
      <c r="J59" s="50"/>
      <c r="K59" s="50"/>
    </row>
    <row r="60" spans="1:15" s="41" customFormat="1" ht="21" thickBot="1" x14ac:dyDescent="0.3">
      <c r="A60" s="68"/>
      <c r="B60" s="68"/>
      <c r="C60" s="68"/>
      <c r="D60" s="68"/>
      <c r="E60" s="68"/>
      <c r="F60" s="68"/>
      <c r="G60" s="42"/>
      <c r="H60" s="51"/>
      <c r="I60" s="51"/>
      <c r="J60" s="42"/>
      <c r="K60" s="42"/>
    </row>
    <row r="61" spans="1:15" s="41" customFormat="1" ht="20.25" customHeight="1" thickBot="1" x14ac:dyDescent="0.3">
      <c r="A61" s="67" t="s">
        <v>12</v>
      </c>
      <c r="B61" s="67"/>
      <c r="C61" s="67"/>
      <c r="D61" s="67"/>
      <c r="E61" s="67"/>
      <c r="F61" s="67"/>
      <c r="G61" s="42"/>
      <c r="H61" s="51"/>
      <c r="I61" s="52"/>
      <c r="J61" s="52"/>
      <c r="K61" s="52"/>
      <c r="L61" s="52"/>
    </row>
    <row r="62" spans="1:15" s="41" customFormat="1" ht="20.25" x14ac:dyDescent="0.25">
      <c r="A62" s="4"/>
      <c r="B62" s="42"/>
      <c r="C62" s="42"/>
      <c r="D62" s="42"/>
      <c r="E62" s="42"/>
      <c r="F62" s="42"/>
      <c r="G62" s="42"/>
      <c r="H62" s="51"/>
      <c r="I62" s="51"/>
      <c r="J62" s="53" t="s">
        <v>21</v>
      </c>
      <c r="K62" s="53"/>
    </row>
    <row r="63" spans="1:15" s="41" customFormat="1" ht="20.25" x14ac:dyDescent="0.25">
      <c r="A63" s="4"/>
      <c r="B63" s="42"/>
      <c r="C63" s="42"/>
      <c r="D63" s="42"/>
      <c r="E63" s="42"/>
      <c r="F63" s="42"/>
      <c r="G63" s="42"/>
      <c r="H63" s="51"/>
      <c r="I63" s="51"/>
      <c r="J63" s="42"/>
      <c r="K63" s="42"/>
    </row>
    <row r="64" spans="1:15" s="41" customFormat="1" ht="21" thickBot="1" x14ac:dyDescent="0.3">
      <c r="A64" s="4"/>
      <c r="B64" s="42"/>
      <c r="C64" s="42"/>
      <c r="D64" s="42"/>
      <c r="E64" s="42"/>
      <c r="F64" s="42"/>
      <c r="G64" s="42"/>
      <c r="H64" s="51"/>
      <c r="I64" s="52"/>
      <c r="J64" s="52"/>
      <c r="K64" s="52"/>
      <c r="L64" s="52"/>
    </row>
    <row r="65" spans="1:70" s="54" customFormat="1" ht="20.25" x14ac:dyDescent="0.25">
      <c r="H65" s="55"/>
      <c r="I65" s="55"/>
      <c r="J65" s="53" t="s">
        <v>22</v>
      </c>
      <c r="K65" s="53"/>
    </row>
    <row r="66" spans="1:70" s="2" customFormat="1" ht="20.25" x14ac:dyDescent="0.25">
      <c r="A66" s="1"/>
      <c r="C66" s="1"/>
      <c r="F66" s="1"/>
      <c r="G66" s="1"/>
      <c r="H66" s="3"/>
      <c r="I66" s="3"/>
      <c r="J66" s="54"/>
      <c r="K66" s="54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</row>
    <row r="67" spans="1:70" s="2" customFormat="1" x14ac:dyDescent="0.25">
      <c r="A67" s="1"/>
      <c r="C67" s="1"/>
      <c r="F67" s="1"/>
      <c r="G67" s="1"/>
      <c r="H67" s="3"/>
      <c r="I67" s="3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</row>
    <row r="68" spans="1:70" s="2" customFormat="1" x14ac:dyDescent="0.25">
      <c r="A68" s="1"/>
      <c r="C68" s="1"/>
      <c r="F68" s="1"/>
      <c r="G68" s="1"/>
      <c r="H68" s="3"/>
      <c r="I68" s="3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</row>
    <row r="69" spans="1:70" s="2" customFormat="1" x14ac:dyDescent="0.25">
      <c r="A69" s="1"/>
      <c r="C69" s="1"/>
      <c r="F69" s="1"/>
      <c r="G69" s="1"/>
      <c r="H69" s="3"/>
      <c r="I69" s="3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</row>
    <row r="70" spans="1:70" s="2" customFormat="1" x14ac:dyDescent="0.25">
      <c r="A70" s="1"/>
      <c r="C70" s="1"/>
      <c r="F70" s="1"/>
      <c r="G70" s="1"/>
      <c r="H70" s="3"/>
      <c r="I70" s="3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</row>
    <row r="71" spans="1:70" s="2" customFormat="1" x14ac:dyDescent="0.25">
      <c r="A71" s="1"/>
      <c r="C71" s="1"/>
      <c r="F71" s="1"/>
      <c r="G71" s="1"/>
      <c r="H71" s="3"/>
      <c r="I71" s="3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</row>
    <row r="72" spans="1:70" s="2" customFormat="1" x14ac:dyDescent="0.25">
      <c r="A72" s="1"/>
      <c r="C72" s="1"/>
      <c r="F72" s="1"/>
      <c r="G72" s="1"/>
      <c r="H72" s="3"/>
      <c r="I72" s="3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</row>
    <row r="73" spans="1:70" s="2" customFormat="1" x14ac:dyDescent="0.25">
      <c r="A73" s="1"/>
      <c r="C73" s="1"/>
      <c r="F73" s="1"/>
      <c r="G73" s="1"/>
      <c r="H73" s="3"/>
      <c r="I73" s="3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</row>
    <row r="74" spans="1:70" s="2" customFormat="1" x14ac:dyDescent="0.25">
      <c r="A74" s="1"/>
      <c r="C74" s="1"/>
      <c r="F74" s="1"/>
      <c r="G74" s="1"/>
      <c r="H74" s="3"/>
      <c r="I74" s="3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</row>
    <row r="75" spans="1:70" s="2" customFormat="1" x14ac:dyDescent="0.25">
      <c r="A75" s="1"/>
      <c r="C75" s="1"/>
      <c r="F75" s="1"/>
      <c r="G75" s="1"/>
      <c r="H75" s="3"/>
      <c r="I75" s="3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</row>
    <row r="76" spans="1:70" s="2" customFormat="1" x14ac:dyDescent="0.25">
      <c r="A76" s="1"/>
      <c r="C76" s="1"/>
      <c r="F76" s="1"/>
      <c r="G76" s="1"/>
      <c r="H76" s="3"/>
      <c r="I76" s="3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</row>
    <row r="77" spans="1:70" s="2" customFormat="1" x14ac:dyDescent="0.25">
      <c r="A77" s="1"/>
      <c r="C77" s="1"/>
      <c r="F77" s="1"/>
      <c r="G77" s="1"/>
      <c r="H77" s="3"/>
      <c r="I77" s="3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</row>
    <row r="78" spans="1:70" s="2" customFormat="1" x14ac:dyDescent="0.25">
      <c r="A78" s="1"/>
      <c r="C78" s="1"/>
      <c r="F78" s="1"/>
      <c r="G78" s="1"/>
      <c r="H78" s="3"/>
      <c r="I78" s="3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</row>
    <row r="79" spans="1:70" s="2" customFormat="1" x14ac:dyDescent="0.25">
      <c r="A79" s="1"/>
      <c r="C79" s="1"/>
      <c r="F79" s="1"/>
      <c r="G79" s="1"/>
      <c r="H79" s="3"/>
      <c r="I79" s="3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</row>
    <row r="80" spans="1:70" s="2" customFormat="1" x14ac:dyDescent="0.25">
      <c r="A80" s="1"/>
      <c r="C80" s="1"/>
      <c r="F80" s="1"/>
      <c r="G80" s="1"/>
      <c r="H80" s="3"/>
      <c r="I80" s="3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</row>
    <row r="81" spans="1:70" s="2" customFormat="1" x14ac:dyDescent="0.25">
      <c r="A81" s="1"/>
      <c r="C81" s="1"/>
      <c r="F81" s="1"/>
      <c r="G81" s="1"/>
      <c r="H81" s="3"/>
      <c r="I81" s="3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</row>
    <row r="82" spans="1:70" s="2" customFormat="1" x14ac:dyDescent="0.25">
      <c r="A82" s="1"/>
      <c r="C82" s="1"/>
      <c r="F82" s="1"/>
      <c r="G82" s="1"/>
      <c r="H82" s="3"/>
      <c r="I82" s="3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</row>
    <row r="83" spans="1:70" s="2" customFormat="1" x14ac:dyDescent="0.25">
      <c r="A83" s="1"/>
      <c r="C83" s="1"/>
      <c r="F83" s="1"/>
      <c r="G83" s="1"/>
      <c r="H83" s="3"/>
      <c r="I83" s="3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</row>
    <row r="84" spans="1:70" s="2" customFormat="1" x14ac:dyDescent="0.25">
      <c r="A84" s="1"/>
      <c r="C84" s="1"/>
      <c r="F84" s="1"/>
      <c r="G84" s="1"/>
      <c r="H84" s="3"/>
      <c r="I84" s="3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</row>
    <row r="85" spans="1:70" s="2" customFormat="1" x14ac:dyDescent="0.25">
      <c r="A85" s="1"/>
      <c r="C85" s="1"/>
      <c r="F85" s="1"/>
      <c r="G85" s="1"/>
      <c r="H85" s="3"/>
      <c r="I85" s="3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</row>
    <row r="86" spans="1:70" s="2" customFormat="1" x14ac:dyDescent="0.25">
      <c r="A86" s="1"/>
      <c r="C86" s="1"/>
      <c r="F86" s="1"/>
      <c r="G86" s="1"/>
      <c r="H86" s="3"/>
      <c r="I86" s="3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</row>
    <row r="87" spans="1:70" s="2" customFormat="1" x14ac:dyDescent="0.25">
      <c r="A87" s="1"/>
      <c r="C87" s="1"/>
      <c r="F87" s="1"/>
      <c r="G87" s="1"/>
      <c r="H87" s="3"/>
      <c r="I87" s="3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</row>
    <row r="88" spans="1:70" s="2" customFormat="1" x14ac:dyDescent="0.25">
      <c r="A88" s="1"/>
      <c r="C88" s="1"/>
      <c r="F88" s="1"/>
      <c r="G88" s="1"/>
      <c r="H88" s="3"/>
      <c r="I88" s="3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</row>
    <row r="89" spans="1:70" s="2" customFormat="1" x14ac:dyDescent="0.25">
      <c r="A89" s="1"/>
      <c r="C89" s="1"/>
      <c r="F89" s="1"/>
      <c r="G89" s="1"/>
      <c r="H89" s="3"/>
      <c r="I89" s="3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</row>
    <row r="90" spans="1:70" s="2" customFormat="1" x14ac:dyDescent="0.25">
      <c r="A90" s="1"/>
      <c r="C90" s="1"/>
      <c r="F90" s="1"/>
      <c r="G90" s="1"/>
      <c r="H90" s="3"/>
      <c r="I90" s="3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</row>
    <row r="91" spans="1:70" s="2" customFormat="1" x14ac:dyDescent="0.25">
      <c r="A91" s="1"/>
      <c r="C91" s="1"/>
      <c r="F91" s="1"/>
      <c r="G91" s="1"/>
      <c r="H91" s="3"/>
      <c r="I91" s="3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</row>
    <row r="92" spans="1:70" s="2" customFormat="1" x14ac:dyDescent="0.25">
      <c r="A92" s="1"/>
      <c r="C92" s="1"/>
      <c r="F92" s="1"/>
      <c r="G92" s="1"/>
      <c r="H92" s="3"/>
      <c r="I92" s="3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</row>
    <row r="93" spans="1:70" s="2" customFormat="1" x14ac:dyDescent="0.25">
      <c r="A93" s="1"/>
      <c r="C93" s="1"/>
      <c r="F93" s="1"/>
      <c r="G93" s="1"/>
      <c r="H93" s="3"/>
      <c r="I93" s="3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</row>
    <row r="94" spans="1:70" s="2" customFormat="1" x14ac:dyDescent="0.25">
      <c r="A94" s="1"/>
      <c r="C94" s="1"/>
      <c r="F94" s="1"/>
      <c r="G94" s="1"/>
      <c r="H94" s="3"/>
      <c r="I94" s="3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</row>
    <row r="95" spans="1:70" s="2" customFormat="1" x14ac:dyDescent="0.25">
      <c r="A95" s="1"/>
      <c r="C95" s="1"/>
      <c r="F95" s="1"/>
      <c r="G95" s="1"/>
      <c r="H95" s="3"/>
      <c r="I95" s="3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</row>
    <row r="96" spans="1:70" s="2" customFormat="1" x14ac:dyDescent="0.25">
      <c r="A96" s="1"/>
      <c r="C96" s="1"/>
      <c r="F96" s="1"/>
      <c r="G96" s="1"/>
      <c r="H96" s="3"/>
      <c r="I96" s="3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</row>
    <row r="97" spans="1:70" s="2" customFormat="1" x14ac:dyDescent="0.25">
      <c r="A97" s="1"/>
      <c r="C97" s="1"/>
      <c r="F97" s="1"/>
      <c r="G97" s="1"/>
      <c r="H97" s="3"/>
      <c r="I97" s="3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</row>
    <row r="98" spans="1:70" s="2" customFormat="1" x14ac:dyDescent="0.25">
      <c r="A98" s="1"/>
      <c r="C98" s="1"/>
      <c r="F98" s="1"/>
      <c r="G98" s="1"/>
      <c r="H98" s="3"/>
      <c r="I98" s="3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</row>
    <row r="99" spans="1:70" s="2" customFormat="1" x14ac:dyDescent="0.25">
      <c r="A99" s="1"/>
      <c r="C99" s="1"/>
      <c r="F99" s="1"/>
      <c r="G99" s="1"/>
      <c r="H99" s="3"/>
      <c r="I99" s="3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</row>
    <row r="100" spans="1:70" s="2" customFormat="1" x14ac:dyDescent="0.25">
      <c r="A100" s="1"/>
      <c r="C100" s="1"/>
      <c r="F100" s="1"/>
      <c r="G100" s="1"/>
      <c r="H100" s="3"/>
      <c r="I100" s="3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</row>
    <row r="101" spans="1:70" s="2" customFormat="1" x14ac:dyDescent="0.25">
      <c r="A101" s="1"/>
      <c r="C101" s="1"/>
      <c r="F101" s="1"/>
      <c r="G101" s="1"/>
      <c r="H101" s="3"/>
      <c r="I101" s="3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</row>
    <row r="102" spans="1:70" s="33" customFormat="1" x14ac:dyDescent="0.25">
      <c r="A102" s="34"/>
      <c r="C102" s="34"/>
      <c r="F102" s="34"/>
      <c r="G102" s="34"/>
      <c r="H102" s="57"/>
      <c r="I102" s="57"/>
      <c r="J102" s="2"/>
      <c r="K102" s="2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</row>
    <row r="103" spans="1:70" x14ac:dyDescent="0.25">
      <c r="J103" s="33"/>
      <c r="K103" s="33"/>
    </row>
  </sheetData>
  <sortState ref="A10:BR197">
    <sortCondition ref="B10:B197"/>
  </sortState>
  <mergeCells count="15">
    <mergeCell ref="A61:F61"/>
    <mergeCell ref="A60:F60"/>
    <mergeCell ref="M10:M48"/>
    <mergeCell ref="B56:K56"/>
    <mergeCell ref="A57:K57"/>
    <mergeCell ref="A58:K58"/>
    <mergeCell ref="A52:M52"/>
    <mergeCell ref="A7:M7"/>
    <mergeCell ref="J8:K8"/>
    <mergeCell ref="A49:H49"/>
    <mergeCell ref="A2:D2"/>
    <mergeCell ref="A3:M3"/>
    <mergeCell ref="A4:M4"/>
    <mergeCell ref="A5:M5"/>
    <mergeCell ref="A6:M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2023-07-05T08:28:08Z</dcterms:modified>
</cp:coreProperties>
</file>