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Прохоров ОЦЕНКА\2 Дог ПРОДАЖА\299 0199-PROC-2022 реализация МТ 16.02.22 (массовка)\02. Документы для размещения\"/>
    </mc:Choice>
  </mc:AlternateContent>
  <bookViews>
    <workbookView xWindow="0" yWindow="0" windowWidth="14670" windowHeight="7515"/>
  </bookViews>
  <sheets>
    <sheet name="заявка " sheetId="3" r:id="rId1"/>
  </sheets>
  <definedNames>
    <definedName name="_xlnm._FilterDatabase" localSheetId="0" hidden="1">'заявка '!$A$9:$BN$246</definedName>
  </definedNames>
  <calcPr calcId="162913"/>
</workbook>
</file>

<file path=xl/calcChain.xml><?xml version="1.0" encoding="utf-8"?>
<calcChain xmlns="http://schemas.openxmlformats.org/spreadsheetml/2006/main">
  <c r="J237" i="3" l="1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 l="1"/>
  <c r="K236" i="3"/>
  <c r="K237" i="3" s="1"/>
</calcChain>
</file>

<file path=xl/sharedStrings.xml><?xml version="1.0" encoding="utf-8"?>
<sst xmlns="http://schemas.openxmlformats.org/spreadsheetml/2006/main" count="1349" uniqueCount="381">
  <si>
    <t>Дата котировки/ Quote date: дд.мм.гггг/dd.mm.yyyy</t>
  </si>
  <si>
    <t>UOM / ед.изм.</t>
  </si>
  <si>
    <t>ПРИЛОЖЕНИЕ/EXHIBIT №2</t>
  </si>
  <si>
    <t>Регион/
Region</t>
  </si>
  <si>
    <t>Наименование продукции/
 Product name</t>
  </si>
  <si>
    <t>БЛАНК КОМПАНИИ-УЧАСТНИЦЫ ТЕНДЕРА/ Bidder’s letterhead</t>
  </si>
  <si>
    <t>Валюта/ Currency</t>
  </si>
  <si>
    <t>Item / Поз.</t>
  </si>
  <si>
    <t>Кол-во компл./ QTY sets</t>
  </si>
  <si>
    <t>Итого по тендерному предложению / BID Total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</si>
  <si>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</si>
  <si>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Примечание:</t>
  </si>
  <si>
    <t>(дата/date)</t>
  </si>
  <si>
    <t>Образец Тендерного предложения Компании-учатсницы / Bidder’s bid template</t>
  </si>
  <si>
    <t>ТЕНДЕРНОЕ ПРЕДЛОЖЕНИЕ/Bid</t>
  </si>
  <si>
    <t>Артикул</t>
  </si>
  <si>
    <r>
      <t xml:space="preserve">Реквизиты грузоотправителя / </t>
    </r>
    <r>
      <rPr>
        <b/>
        <sz val="13"/>
        <rFont val="Times New Roman"/>
        <family val="1"/>
        <charset val="204"/>
      </rPr>
      <t>Delivery address (details)</t>
    </r>
  </si>
  <si>
    <t>Начальная минимальная цена без НДС, руб / Jump-off price, excl VAT, RUB</t>
  </si>
  <si>
    <t>RUR</t>
  </si>
  <si>
    <t>Итого сумма без НДС составляет…/ Total amount excluding VAT ….</t>
  </si>
  <si>
    <t xml:space="preserve">Итого НДС (20%) составляет :…/ Total Vat  (20%) </t>
  </si>
  <si>
    <t>(подпись, печать/signature, seal)</t>
  </si>
  <si>
    <t>(Ф.И.О., должность/Name, title)</t>
  </si>
  <si>
    <r>
      <rPr>
        <b/>
        <sz val="16"/>
        <color theme="1"/>
        <rFont val="Times New Roman"/>
        <family val="1"/>
        <charset val="204"/>
      </rPr>
      <t>Условия оплаты</t>
    </r>
    <r>
      <rPr>
        <sz val="16"/>
        <color theme="1"/>
        <rFont val="Times New Roman"/>
        <family val="1"/>
        <charset val="204"/>
      </rPr>
      <t>: Аванс 100% / Terms of payment: Advance payment 100%</t>
    </r>
  </si>
  <si>
    <t>Цена за ед. без НДС 20%, руб/ Price per ea price, excl VAT, RUB</t>
  </si>
  <si>
    <t>Начальная минимальная сумма с НДС 20%, руб / Jump-off total price, incl VAT 20%, RUB</t>
  </si>
  <si>
    <t xml:space="preserve">НЕОБХОДИМО ЗАПОЛНИТЬ СУММУ </t>
  </si>
  <si>
    <t xml:space="preserve">Технические характеристики </t>
  </si>
  <si>
    <t>Цена с НДС 20%, руб / Total, excl VAT 20%, RUB</t>
  </si>
  <si>
    <t>1.Покупатель ознакомлен с техническим состоянием оборудования. 
The buyer is acquainted with the technical condition of the equipment.</t>
  </si>
  <si>
    <t>EA</t>
  </si>
  <si>
    <t>SET</t>
  </si>
  <si>
    <t>ЗН12</t>
  </si>
  <si>
    <t>ЗН13</t>
  </si>
  <si>
    <t>200WX-IPX7</t>
  </si>
  <si>
    <t/>
  </si>
  <si>
    <t>87364</t>
  </si>
  <si>
    <t>87368</t>
  </si>
  <si>
    <t>ZZ-PE-01</t>
  </si>
  <si>
    <t>87366</t>
  </si>
  <si>
    <t>87370</t>
  </si>
  <si>
    <t>UFM500 K</t>
  </si>
  <si>
    <t>CB2J43720L1</t>
  </si>
  <si>
    <t>CT3009/155</t>
  </si>
  <si>
    <t>KIT-00058</t>
  </si>
  <si>
    <t>FAL340301212</t>
  </si>
  <si>
    <t>DP2030A5012</t>
  </si>
  <si>
    <t>DM10798/1</t>
  </si>
  <si>
    <t>MT630 (32841)</t>
  </si>
  <si>
    <t>STD75A/1</t>
  </si>
  <si>
    <t>390 84</t>
  </si>
  <si>
    <t>AH 1101</t>
  </si>
  <si>
    <t>VDEO435/D6DQ</t>
  </si>
  <si>
    <t>608201933</t>
  </si>
  <si>
    <t>2126002</t>
  </si>
  <si>
    <t>XCL5010</t>
  </si>
  <si>
    <t>6224-C3</t>
  </si>
  <si>
    <t>6220-C3</t>
  </si>
  <si>
    <t>TV77I035</t>
  </si>
  <si>
    <t>765013000</t>
  </si>
  <si>
    <t>XI582-CY</t>
  </si>
  <si>
    <t>F6836</t>
  </si>
  <si>
    <t>FLN2334</t>
  </si>
  <si>
    <t>FRN5819</t>
  </si>
  <si>
    <t>FRN5827</t>
  </si>
  <si>
    <t>290563-B21</t>
  </si>
  <si>
    <t>14505104-005</t>
  </si>
  <si>
    <t>14506344-001</t>
  </si>
  <si>
    <t>14505132-002</t>
  </si>
  <si>
    <t>DM10798/4</t>
  </si>
  <si>
    <t>E14926/*/45</t>
  </si>
  <si>
    <t>RG5000S+NP300-152/72SCL</t>
  </si>
  <si>
    <t>22/RO 21817 28799-003</t>
  </si>
  <si>
    <t>34547</t>
  </si>
  <si>
    <t>9411280</t>
  </si>
  <si>
    <t>14592/9</t>
  </si>
  <si>
    <t>ST2500</t>
  </si>
  <si>
    <t>36" класс 300</t>
  </si>
  <si>
    <t>TLN2800A</t>
  </si>
  <si>
    <t>36 KV 50MM2 EPKT -36 C1 X 1</t>
  </si>
  <si>
    <t>081930</t>
  </si>
  <si>
    <t>CDRC60202</t>
  </si>
  <si>
    <t>DLN6468A</t>
  </si>
  <si>
    <t>DLN6467A</t>
  </si>
  <si>
    <t>64/62001283/3</t>
  </si>
  <si>
    <t>FD 146/176 NC 36W AB-0695000</t>
  </si>
  <si>
    <t>6180 – FLIEGLDZHCZ</t>
  </si>
  <si>
    <t>26001-CT500</t>
  </si>
  <si>
    <t>M</t>
  </si>
  <si>
    <t>001.9.003</t>
  </si>
  <si>
    <t>75001-7</t>
  </si>
  <si>
    <t>S3838</t>
  </si>
  <si>
    <t>S564</t>
  </si>
  <si>
    <t>S566</t>
  </si>
  <si>
    <t>EXP-0712</t>
  </si>
  <si>
    <t>EXP-3310</t>
  </si>
  <si>
    <t>EXP-3311</t>
  </si>
  <si>
    <t>EXP-3966</t>
  </si>
  <si>
    <t>EXP-3974</t>
  </si>
  <si>
    <t>EXP-3975</t>
  </si>
  <si>
    <t>EXP-4349</t>
  </si>
  <si>
    <t>O376</t>
  </si>
  <si>
    <t>S563</t>
  </si>
  <si>
    <t>S768</t>
  </si>
  <si>
    <t>МТ</t>
  </si>
  <si>
    <t>данные по ЗН оценки</t>
  </si>
  <si>
    <t>123/1.10.21</t>
  </si>
  <si>
    <t>133.11.21</t>
  </si>
  <si>
    <t>141.12.21</t>
  </si>
  <si>
    <t>ЗН14</t>
  </si>
  <si>
    <t xml:space="preserve">2. Каждая страница коммерческого предложения визируется уполномоченным лицом участника закупки/
Each page of the bid shall be initialed by an authorized officer of the bidder
 </t>
  </si>
  <si>
    <t>3. В цену товара включены транспортные расходы. Общая стоимость товаров включает в себя все расходы по вывозу товара со склада продавца/
The Goods' pirce includes transportation cost. Total cost of Goods includes all costs associated with the Goods transportation from Seller's warehouse.</t>
  </si>
  <si>
    <t xml:space="preserve">Склад на Резервуарном парке Морского
Терминала КТК 
РФ, Краснодарский край, г. Новороссийск, 
Приморский внутригородской район. </t>
  </si>
  <si>
    <r>
      <rPr>
        <b/>
        <sz val="16"/>
        <color theme="1"/>
        <rFont val="Times New Roman"/>
        <family val="1"/>
        <charset val="204"/>
      </rPr>
      <t>Условия поставки:</t>
    </r>
    <r>
      <rPr>
        <sz val="16"/>
        <color theme="1"/>
        <rFont val="Times New Roman"/>
        <family val="1"/>
        <charset val="204"/>
      </rPr>
      <t xml:space="preserve"> вывоз со склада на Резервуарном парке Морского Терминала КТК 
РФ, Краснодарский край, г. Новороссийск, 
Приморский внутригородской район. </t>
    </r>
  </si>
  <si>
    <t>10-IT.005</t>
  </si>
  <si>
    <t>207.2.056</t>
  </si>
  <si>
    <t>258.21.0040</t>
  </si>
  <si>
    <t>258.21.0041</t>
  </si>
  <si>
    <t>265.01.0026</t>
  </si>
  <si>
    <t>265.01.0052</t>
  </si>
  <si>
    <t>283.01.0005</t>
  </si>
  <si>
    <t>283.01.0009</t>
  </si>
  <si>
    <t>283.01.0018</t>
  </si>
  <si>
    <t>284.23.025</t>
  </si>
  <si>
    <t>318.01.0011</t>
  </si>
  <si>
    <t>34-00116</t>
  </si>
  <si>
    <t>343.5.001</t>
  </si>
  <si>
    <t>611.9.0071.002</t>
  </si>
  <si>
    <t>75001-29</t>
  </si>
  <si>
    <t>NP0711-ITEM78</t>
  </si>
  <si>
    <t>NP-UEA84-D0BR-XX</t>
  </si>
  <si>
    <t>R.0114.001</t>
  </si>
  <si>
    <t>R-0068.040</t>
  </si>
  <si>
    <t>R-0068.044</t>
  </si>
  <si>
    <t>R-0244.001</t>
  </si>
  <si>
    <t>R-0405.001</t>
  </si>
  <si>
    <t>R-0498.002</t>
  </si>
  <si>
    <t>R-0498.003</t>
  </si>
  <si>
    <t>R-0752.006</t>
  </si>
  <si>
    <t>R-0752.010</t>
  </si>
  <si>
    <t>R-149.0009</t>
  </si>
  <si>
    <t>TCPI-17</t>
  </si>
  <si>
    <t>10-IT.004</t>
  </si>
  <si>
    <t>258.21.0032</t>
  </si>
  <si>
    <t>258.21.0039</t>
  </si>
  <si>
    <t>76002-161</t>
  </si>
  <si>
    <t>EXP-6112</t>
  </si>
  <si>
    <t>NP0711-ITEM80</t>
  </si>
  <si>
    <t>NP0711-ITEM81</t>
  </si>
  <si>
    <t>R-0068.053</t>
  </si>
  <si>
    <t>R-0317.010</t>
  </si>
  <si>
    <t>R-0351.001</t>
  </si>
  <si>
    <t>Комплект уплотнений для привода #RRR0002754201 / Seal kit for ledeen electric actuator #RRR0002754201</t>
  </si>
  <si>
    <t>Автоматический выключатель ACCB15/16/17 (DBV, LR),  3-полюсный, 480V, 30A, #36-00148 / ACCB15/16/17 (DBV, LR), Circuit breaker, Molded Case, 3 Pole, 480V, 30A, PART#36-00148</t>
  </si>
  <si>
    <t>ABR1S602B КЛЕМА-РЕЛЕ EM ENTERF / ABR1S602B OUTPUT RELAY EM ENTERF</t>
  </si>
  <si>
    <t>ВСПОМОГАТЕЛЬНЫЙ КОНТАКТНЫЙ БЛОК / AUXILIARY SWITCHES BLOCK</t>
  </si>
  <si>
    <t>Мотор-редуктор 110 Vdc.... / GEAR MOTOR 110 Vdc FOR OPERATIONG HV CIRCUIT BREAKERS</t>
  </si>
  <si>
    <t>Преобразователь напряжения пост.тока / Converter, 20V DC to 4-20mA.AP4</t>
  </si>
  <si>
    <t>Преобразователь напряжения пост.тока / Converter, 50V DC to 4-20mA.AP4.</t>
  </si>
  <si>
    <t>Конвертор / Converter, 30V DC to 4-20mA.AP4.</t>
  </si>
  <si>
    <t>НАЖИМНАЯ КНОПКА, ЧЕРНАЯ.... / PUSH BUTTON, BLACK ZB8MP02....</t>
  </si>
  <si>
    <t>НАЖИМНАЯ КНОПКА, КРАСНАЯ.... / PUSH BUTTON, RED ZB8MT04....</t>
  </si>
  <si>
    <t>Привод выпускного клапана / Outlet Valve Drive (Domnick Hunter  608201933)</t>
  </si>
  <si>
    <t>Кнопка управления / Control knob p/n 102....</t>
  </si>
  <si>
    <t>ИЗОЛЯЦИОННЫЙ ТРАНСФОРМАТОР IP 21 6,3 kva 400V    LEGRAND REF: 42825 / Isolating Transformer IP 21 6,3kVA 400V, ref:42825</t>
  </si>
  <si>
    <t>Центральный процессорный модуль контроллера Excel500 с распределенными модулями входов/выходов, включает / Центральный процессорный модуль контроллера Excel500 с распределенными модулями входов/выходов, включает</t>
  </si>
  <si>
    <t>Модуль аналоговых выходов для дистанционного монтажа,8выходов,LON / Analog output module for remote installation,8 outputs,LON</t>
  </si>
  <si>
    <t>Процессор с памятью 512 кб.... / Processor 512 Kbyte memory....</t>
  </si>
  <si>
    <t>Ограничитель напряжения / RFI Supressor type FFE2781, 380V, 50/60Hz, 10A</t>
  </si>
  <si>
    <t>Комплект изолирующий для фланца 24 дюйма, класс 150 / Gasket kit 24 Class 150</t>
  </si>
  <si>
    <t>Проксиметр серии 7200 / Proximitor 7200, Bently Nevada. Cat. no.18745-04</t>
  </si>
  <si>
    <t>Модуль Коммутатора / Switch Module</t>
  </si>
  <si>
    <t>Модуль входов/выходов смешанного типа-2 аналоговых входа и 8 дискретных входов FRN5819 / FRN5819 Moscad-L mixed I/O module (4-20Ma,2EE)</t>
  </si>
  <si>
    <t>Модуль аналоговых входов на 6 каналов FRN5827 / FRN5827 moscad-L 6AI module (4-20MA)</t>
  </si>
  <si>
    <t>Адресный тепловой детектор с контролем скорости повышения температуры / Address heat detector with temp increase rate monitoring</t>
  </si>
  <si>
    <t>Комплект уплотнений и прокладок / Set of Seals and Gasket for QTC F4000R</t>
  </si>
  <si>
    <t>CDT Патч-кабель 4-пр., UTP, Stranded, 24AWG, 5e кат, синий (500м) / CDT Patch cable blue</t>
  </si>
  <si>
    <t>CDT Патч-кабель 4-пр., UTP, Stranded, 24AWG, 5е кат, красный (500м) / CDT Patch cable red</t>
  </si>
  <si>
    <t>CDT Патч-кабель 4-пр., UTP, Stranded, 24AWG, 5е кат, зеленый (500м) / CDT Patch cable green</t>
  </si>
  <si>
    <t>CDT Патч-кабель 4-пр., UTP, Stranded, 24AWG, 5e кат,  серый (500м) / CDT Patch cable grey</t>
  </si>
  <si>
    <t>Комплект изолирующий для стандартного фланца 36 класса 150 / Insulating kit for standard flange 36” Class 150</t>
  </si>
  <si>
    <t>Полупроводниковый предохранитель 125А / Semi Conductor Fuse 125A</t>
  </si>
  <si>
    <t>Предохранитель управления 1А / Control Fuse 1A</t>
  </si>
  <si>
    <t>Предохранитель управления 2А / Control Fuse 2A</t>
  </si>
  <si>
    <t>Мост в сборе / Bridge Assembly</t>
  </si>
  <si>
    <t>18 СПИРАЛЬНАЯ ПРОКЛАДКА 304SS. ГРАФИТ-ANSI B 16-20 НАРУЖНЫЙ КОЛЬЦЕВОЙ ЦЕНТРАТОР ИЗ УГЛЕРОДИСТОЙ СТАЛИ – ДЛЯ ФЛАНЦЕВ С ПЛОСКИМ ТОРЦОМ КЛАССА 600 / Spiral wound gasket 18 ANSI 600, 304SS/Graphite/Carbon Steel, ANSI B16.20</t>
  </si>
  <si>
    <t>Воздуходувка 2AF53M1-DH-80-9.7-3-18.5 с расположением компрессора над двигателем с ременной передачей, укомплектована взрывозащищенным двигателем / Blower 2AF53M1-DH-80-9.7-3-18.5</t>
  </si>
  <si>
    <t>Кабель ACC, 12 G 1,5 / Cable ACC, 12 G 1,5</t>
  </si>
  <si>
    <t>Кабель NACC, 12 G 2,5 / Cable NACC, 12 G 2,5</t>
  </si>
  <si>
    <t>Приставка к ТА optiPoint key module, цвет - arctic / OptiPoint key module arctic</t>
  </si>
  <si>
    <t>Свич HP 2626B / HP PROCURVE SWITCH 2626B</t>
  </si>
  <si>
    <t>S2500 маршрутизатор / S2500 MULTIPROTOCOL WAN ROUTER</t>
  </si>
  <si>
    <t>Изолирующая гайка для UV водоочистителя S50B / Insulation washer for UV water cleaner S50B</t>
  </si>
  <si>
    <t>Комплект изолирующий для фланца 36 класс 300 / Insulating kit for standard flange 36” Class 300</t>
  </si>
  <si>
    <t>Ремонтный комплект узла закрепления для принтера НР LJ 4000N / Fitting unit maintenance kit for printer НР LJ 4000N</t>
  </si>
  <si>
    <t>Ремкомплект водяного насоса / Water Pump Repair Kit</t>
  </si>
  <si>
    <t>Металлоконструкции для турбогенераторов (запчасти для гарантийной замены) / Metallic structures for turbines (spareparts for warranty replacement)</t>
  </si>
  <si>
    <t>КАБЕЛЬНОЕ СОЕДИНЕНИЕ,MC-ЭК(Россия) С НАПОЛНИТЕЛЕМ / Cable connection,MC-ЭК(Russia) with filling compound</t>
  </si>
  <si>
    <t>Hewlett-Packard Термоблок (печка) НР LJ 9000 / НР LJ 9000</t>
  </si>
  <si>
    <t>Набор для конференции Siemens Optipount / Optipoint Conferenz Kit Basic</t>
  </si>
  <si>
    <t>DLN6468A Контроллер жеского диска / CONTROLLER HARD DRIVE</t>
  </si>
  <si>
    <t>Фильтр масляный  6511766 / Oil Filter  6511766</t>
  </si>
  <si>
    <t>Овальная спиральная прокладка крышки для шиберной задвижки 6 S 150 RV T2 / Oval SW bonnet gasket  for gate valve 6 S 150 RV T2</t>
  </si>
  <si>
    <t>18 СПИРАЛЬНАЯ ПРОКЛАДКА 304SS/GRAPHITE ANSI B16-20 УГЛЕРОД. СТАЛЬ, RF КЛАСС 150 / 18 SPIRAL WOUND GASKET 304SS/GRAPHITE ANSI B16-20 CARBON STEEL, RF CLASS 150</t>
  </si>
  <si>
    <t>Овальная спиральная прокладка крышки для шиберной задвижки 2 1/2 S 150 RV T2 / Oval SW bonnet gasket for gate valve 2 1/2 S 150 RV T2</t>
  </si>
  <si>
    <t>ГРАФИТОВАЯ УПАКОВКА  34 x 20 x 6 / GRAPHITE PACKING  34 x 20 x 6</t>
  </si>
  <si>
    <t>ГРАФИТОВАЯ УПАКОВКА  38 x 24 x 6 / GRAPHITE PACKING  38 x 24 x 6</t>
  </si>
  <si>
    <t>ГРАФИТОВАЯ УПАКОВКА   44 x 28 x 8 / GRAPHITE PACKING  44 x 28 x 8</t>
  </si>
  <si>
    <t>Вентилятор прямой передачи для  сухой системы кондицинирования, mod. FD 146/176 NC 36W AB-0695000, cod. GH614412CA/03, 230V 50Hz 1240RPM / Direct driven fans for fan-coil units, mod.FD 146/176 NC 36W AB-0695000, cod.GH614412CA/03,230V,50Hz,1240RPM</t>
  </si>
  <si>
    <t>Сигнальная лента, красная, шириной 500 мм - TRANSEX STOR / Cable trench warning tape , red, 500 mm wide - TRANSEX STOR</t>
  </si>
  <si>
    <t>Принтер лазерный HP LaserJet 9050 / Printer HP LaserJet 9050</t>
  </si>
  <si>
    <t>Распределительная коробка 230х120х85мм, EEXE полистерол серия ХВL-25 LCIE-96D 6099 500V 40A / Jumctiom box  230х120х85мм, EEXE полистерол серия ХВL-25 LCIE-96D 6099 500V 40A</t>
  </si>
  <si>
    <t>Прикладное магкое крепление для монтажа силовых кабелей по металлическим основаниям и через них / Power cable mounting fastening</t>
  </si>
  <si>
    <t>Крышка короба Т70, 2м / T70/TWIN 70 COVER, 2m</t>
  </si>
  <si>
    <t>Разделительная перегородка Т70, 2м / T70 DIVIDER WALL, 2m</t>
  </si>
  <si>
    <t>Paper Feeder RG5-5681-090CN / Paper Feeder RG5-5681-090CN</t>
  </si>
  <si>
    <t>XBT N410 Компактный символьный дисплей 4х20 сима 8 кнопок питания от ПЛК / MAGELIS XBT N410 Compact Display unit 4x20</t>
  </si>
  <si>
    <t>Горизонтальный отвод 45' 600 мм, ширина 55 мм / Horizontal elbow 45'  600 mm, width 55 mm</t>
  </si>
  <si>
    <t>Проводные стержни к ленточным титановым анодам, ширина 12,7мм, толщина 1 мм / Conductor bars to ribbon titan anodes width 12,7 mm, thickness 1 mm</t>
  </si>
  <si>
    <t>Док-станция HP 230 Вт [VB043AA] (for 8440p, 8540p, 8540w) / HP Docking Station 230 W [VB043AA] (for 8440p, 8540p, 8540w)</t>
  </si>
  <si>
    <t>Чехол Nokia CC-1001 для X6 (черный) / Cover Case Nokia CC-1001 for X6 (Black)</t>
  </si>
  <si>
    <t>Рел.TESYS TMODBUS 0,4-8A 115-230V AC / Relay TESYS TMODBUS 0,4-8A 115-230V AC</t>
  </si>
  <si>
    <t>Коробка для панелей Т70, бел. / Snap-On Outlet Box for T70 Panel, white</t>
  </si>
  <si>
    <t>T-70 Соединитель для крышки короба Panduit / T-70 Cover Coupler Fitting</t>
  </si>
  <si>
    <t>Вертикальная одинарная рамка для вставок Mini-Com / Mini-Com sloped faceplate executive series single gang 4 module spaces</t>
  </si>
  <si>
    <t>DLN6477A Карта ALARM OUTPUT CARD / DLN6477A ALARM OUTPUT CARD</t>
  </si>
  <si>
    <t>Автошина Yokohama YOW 265/65R17 112Q G073 / Tire Yokohama YOW 265/65R17 112Q G073</t>
  </si>
  <si>
    <t>Гибридная никелевая аккумуляторная батарея 6V, 3Ah. ( размер 113х45х23 мм.) / Nickel-metal hydride rechargeable battery  6V, 3Ah.</t>
  </si>
  <si>
    <t>Газоанализатор СН, Н2S MX-2000 / 5.GAS-ANALYZER CH, H2S, MX-200</t>
  </si>
  <si>
    <t>Аккумулятор для погрузчика Art.Nr.24V8PzS1000Ah / Forklift storage battery Art.Nr.24V8PzS1000Ah</t>
  </si>
  <si>
    <t>Контрольное устройство Меркурий ТА-001 (пр.36) без GPRS / Control device Mercury TA-001</t>
  </si>
  <si>
    <t>Демонтированное оборудование заглушка межфланцевая 1 140мм х 86мм / Dismantling  blind flange 1 140 mm х 86 mm</t>
  </si>
  <si>
    <t>Кабель-канал 60х60 мм / Raceway 60х60 mm</t>
  </si>
  <si>
    <t>Ультрафиолетовая лампа ATLANTIC ULTRAVIOLET  тип G48T5L длина 1148мм 55Вт / Ultra-violet lamp ATLANTIC ULTRAVIOLET type G48T5L length 1148mm 55W</t>
  </si>
  <si>
    <t>Кабель силовой с медными жилами, не распространяющий горение при прокладке в пучках, с низким дымо и газовыделением, изоляция из сшитого полиэтилена 4х240</t>
  </si>
  <si>
    <t>Автошина 205/70R15c MICHELIN AGILIS 106/104R+ / Auto tyre 205/70R15c MICHELIN AGILIS 106/104R+</t>
  </si>
  <si>
    <t>Б/У Электронасос погружной KRTK 40-250/172 YG-S производительностью 40,0 м3/ч напор 45 м с электродвигателем N=12 кВт, n=2955 об/мин. / Submersible electric pump KRTK 40-250/172 YG-S, capacity 40,0 m3/hr., head 45 m with electric motor N=12 kW, n=2955 rpm, used.</t>
  </si>
  <si>
    <t>Б/У Греющий кабель /  Used heating cable</t>
  </si>
  <si>
    <t>Демонтированное бывшее в употреблении оборудование нерж.сталь / Demolished equipment from stainless steel (used)</t>
  </si>
  <si>
    <t xml:space="preserve">Машина шлиф угловая БОШ / </t>
  </si>
  <si>
    <t xml:space="preserve">Пила циркулярная Метабо KS EUR / </t>
  </si>
  <si>
    <t>Монитор 20.1'' NEC ''MultiSync LCD 2090UXi'' ЖК (LCD) / LCD Monitor 20.1'' NEC ''MultiSync LCD 2090UXi'’ 1600x1200, 16мс, TCO’03? black (D-Sub, 2xDVI)</t>
  </si>
  <si>
    <t>ПК HP 8200 Elite SFF [XY144EA] (Q67 Express, i7-2600 3.4 GHz, 4GB, 500GB, DVD-ROM, Win 7) / PC HP 8200 Elite SFF [XY144EA] (Q67 Express, i7-2600 3.4 GHz, 4GB, 500GB, DVD-ROM, Win 7)</t>
  </si>
  <si>
    <t>Системный блок HP 8200 Elite CMT Core i7-2600 4GB / HP 8200 Elite CMT Core i7-2600 4GB DDR3 PC3-10600(dl chnl,500GB SATA,DVD+/-RW,AMD Radeon HD 6570,keyboard,mouse,GigLAN,Win7Pro 64bit(Rec 64/32-bit</t>
  </si>
  <si>
    <t>Системный блок HP 8300 Elite CMT Core i7-3770 4GB DDR3-1600 DIMM (1x4GB),500GB SATA,DVD+/-RW,keyboard,mouse,GigLAN,TPM,Win7Pro 64bit(Rec 64/32-bit),MS / HP 8300 Elite CMT Core i7-3770 4GB DDR3-1600 DIMM (1x4GB),500GB SATA,DVD+/-RW,keyboard,mouse,GigLAN,TPM,Win7Pro 64bit(Rec 64/32-bit),MSOf 2010</t>
  </si>
  <si>
    <t>Б/у Аккумуляторная батарея 190 / Used Accumulator battery 190</t>
  </si>
  <si>
    <t>Трансформаторная подстанция КТП 630кВA, категория У1, климатическое исполнение ХЛ, габаритные размеры 4мх4м / Transformer substation KTP 630kVA, category U1, climatic version ХЛ, overall dimensions 4mх4m</t>
  </si>
  <si>
    <t>Тумба для оргтехники / Cabinet for office equipment</t>
  </si>
  <si>
    <t>Стул САМБО / SAMBO сhair</t>
  </si>
  <si>
    <t>Рабочее место 77 / Table, Chair, Pedestal 77</t>
  </si>
  <si>
    <t>Рабочее место 78 / Table, Chair, Pedestal 77</t>
  </si>
  <si>
    <t>PERFORM асим. стол 90, 160х120, опоры FX, с балкой, правый разворот, с приставной тумбой, 3 ящика опоры - алюминий, столешница - цвет беленый дуб / 90 asymmetrical desk 160</t>
  </si>
  <si>
    <t>Вращающееся кресло 'Elegance' / Swivel chair with adjust  'Elegance'</t>
  </si>
  <si>
    <t>Компьютер HP EliteDesk 800 G1 TWR Core i7-4770 4GB DDR3 500GB SATA HDD, DVD+/-RW, keyboard,mouse,GigLAN, Win8 Pro 64 downgrade to Win7 Pro 64,MSOf 201 / HP EliteDesk 800 G1 TWR Core i7-4770 4GB DDR3 500GB SATA HDD, DVD+/-RW, keyboard,mouse,GigLAN, Win8 Pro 64 downgrade to Win7 Pro 64,MSOf 201</t>
  </si>
  <si>
    <t>Цифровой мультиметр Fluke 179 / Digital Multimetr Fluke 179</t>
  </si>
  <si>
    <t>Лазерный источник Fluke LS-1310/1550/ / Fluke LS-1310/1550/Laser sourc</t>
  </si>
  <si>
    <t>Графический антенный анализато / Antenna analyzer</t>
  </si>
  <si>
    <t>Ноутбук HP Compaq 6530b / Notebook HP Compaq 6530b</t>
  </si>
  <si>
    <t>Системный блок HP 8300 Elite / HP 8300 Elite CMT Core i7-3770</t>
  </si>
  <si>
    <t>ТЕКСТОЛИТОВАЯ ШАЙБА / TEXTOLITE WASHER (D85) 56#600</t>
  </si>
  <si>
    <t>УПЛОТНИТЕЛЬНОЕ КОЛЬЦО (ШОВ/ШПОНКА) / O-RING 105X2</t>
  </si>
  <si>
    <t>Плата фильтрации и оцифровки сигнала / Board recovery inbound</t>
  </si>
  <si>
    <t>INNER PARTS OF VALVES / INNER PARTS OF VALVES</t>
  </si>
  <si>
    <t>Концы внутренних кабелей ср. напр. из ПВХ  3Ф. 6/10 кВ (3*25) / MV INDOOR CABLE ENDS PVC 3Ph 6/10 kv (3*25)</t>
  </si>
  <si>
    <t>Концы наружних кабелей ср. напр. из ПЭ XL  3Ф. 6/10 кВ (3*25) / MV OUTDOOR CABLE ENDS XLPE 3Ph 6/10 kv (3*25)</t>
  </si>
  <si>
    <t>Специнструмент для техобслуживания полной установки / Special tools for maintenance of the complete unit</t>
  </si>
  <si>
    <t>дорожная осветительная система / Road lighting system</t>
  </si>
  <si>
    <t>Системы безопасности (закрытая телесистема) / Security systems (CCTV)</t>
  </si>
  <si>
    <t>Специальный инструмент / Special tools</t>
  </si>
  <si>
    <t>EARTH LEAKAGE MODULE GIVI C60 4P 25 30MA / EARTH LEAKAGE MODULE GIVI C60 4P 25 30MA</t>
  </si>
  <si>
    <t>Постоянные электроды сравнения медь/сульфат меди / Permanent copper/copper sulphate reference electrodes</t>
  </si>
  <si>
    <t>Реле - 10 А, 220/240 В / Relay - 10 AMP, 220/240 LY2N-D2</t>
  </si>
  <si>
    <t>RETRIVER 18” INCH STROKE, 3600 PSI NACE C/W (REF. 46180) / RETRIVER 18” INCH STROKE, 3600 PSI NACE C/W (REF. 46180)</t>
  </si>
  <si>
    <t>ПЛАВКИЙ ПРЕДОХРАНИТЕЛЬ РЕЛЕ/НАБОР ЛАМП SP7102/213/2 / FUSE - RELAY/SET OF LAMPS SP7102/213/2</t>
  </si>
  <si>
    <t>ТЕКСТОЛИТОВАЯ ПРОКЛАДКА / GASKET FTG (TEXTOLITE)</t>
  </si>
  <si>
    <t>ТЕКСТОЛИТОВАЯ ШАЙБА / TEXTOLITE WASHER (D65)</t>
  </si>
  <si>
    <t>Тройник бесшовный равнопроходной с наружным диаметром 377мм, из стали 20, исполнение 2, строительная длина L=240 мм, H=240 мм, с толщиной стенки присо / Seamless full bore Tee, OD 377мм, steel 20, design 2, L=240 mm, H=240 mm, connecting pipe wall thickness, 9,0mm</t>
  </si>
  <si>
    <t>Набор для контакторов системы ОВАК / Kit - Contractors, HVAC</t>
  </si>
  <si>
    <t>Внешнее рычажное устройство / RHR Exterior Lever Trim Unit (spindle/gear style)</t>
  </si>
  <si>
    <t>Электронный регулятор ультрозвукового расходометра UFM500-K / Electronic Regulator for Ultrasonic Flow Meter UFM500-K</t>
  </si>
  <si>
    <t>Устройство пробозаборное Ду1000 / Sample collector</t>
  </si>
  <si>
    <t>Масляный затвор (резервное уплотнение) , Вес 2 фунта (0.907 кг) / Oil Seal (Backup Seal), Weight: 2 lbs (0.907 kg)</t>
  </si>
  <si>
    <t>Узел механического уплотнения, Вес 5 фунтов (2.268 кг) / Mechanical Seal Assembly, Weight: 5 lbs (2.268 kg)</t>
  </si>
  <si>
    <t>7069.008 Барабан / 7069.008 Barrel</t>
  </si>
  <si>
    <t>Воздушный фильтр (CF M1) / Air filter (CF M1)</t>
  </si>
  <si>
    <t>Подшипник 051-01034 / Подшипник 051-01034</t>
  </si>
  <si>
    <t>Подшипник 051-01035 / Подшипник 051-01035</t>
  </si>
  <si>
    <t>Гарнитура Public safety speaker/ Микрофон для MTS2000 / Public safety speaker/ Microphone for MTS2000 radio</t>
  </si>
  <si>
    <t>6-местное зарядное устройство / Charger, 240V, Multi unit rapid charge</t>
  </si>
  <si>
    <t>Лента сигнальная / Signal tape</t>
  </si>
  <si>
    <t>Комплект прокладок / Set of gaskets  </t>
  </si>
  <si>
    <t>УПЛОТНИТЕЛЬНОЕ КОЛЬЦО / 134 STEM O-RING VITON</t>
  </si>
  <si>
    <t>УПЛОТНИТЕЛЬНОЕ КОЛЬЦО / SEAL RING</t>
  </si>
  <si>
    <t>ПРИПОЙ (kg) / Tinner wire (kg)</t>
  </si>
  <si>
    <t>Интерфейсный комплект, Авиационные повторители / Interface Kit, Aviation Repeaters...</t>
  </si>
  <si>
    <t>Конвертор / Converter, 75V to 4-20mA.AP3.</t>
  </si>
  <si>
    <t>Механизм с мотором / MOTOR MECHANISM FOR COMPACT MCCB, NS630, 220-240V(50/60Hz), 208-277V/60Hz, 500VA</t>
  </si>
  <si>
    <t>Сигнализация низкого тока АР5 (STK75A/1) / Low Current Alarm АР5 (STK75A/1)</t>
  </si>
  <si>
    <t>РАЗЪЕДИНЯЮЩАЯ КОНЦЕВАЯ МУФТА / ISOLATING TERMINAL REF 390 84, 6A, 300V, 10AWG</t>
  </si>
  <si>
    <t>ВОЗДУШНЫЙ ФИЛЬТР VTA28P5,AH1101 / AIR FILTER,AH1101</t>
  </si>
  <si>
    <t>Электрический нагреватель резервуара накопителя / 42-TH-H526 reagent storage tank electrical heater 3.5KW, TV77I035</t>
  </si>
  <si>
    <t>104.0067 SXSU-3321кабельный рукав-фиттинг / 104.0067 SXSU-3321 cable sleeve fitting</t>
  </si>
  <si>
    <t>3M Scotchcast 82-A1 in-line комплекты для соединения кабелей / 3M Scotchcast 82-A1 in-line Cable Splicing Kits</t>
  </si>
  <si>
    <t>Прокладка корпуса / Housing packing</t>
  </si>
  <si>
    <t>Переносной терминал оператора, ж/к дисплей с подвеской, руссифицированный / Portable operator terminal, LCD with backgroind light, Ruddigied</t>
  </si>
  <si>
    <t>Модуль процессора F6836 / F6836 CPU module moscad-l</t>
  </si>
  <si>
    <t>Интерфейсный модуль FLN2334 / FLN2334 MDLC GATEWAY KIT</t>
  </si>
  <si>
    <t>Сетевой адаптер для сервера 290563-В21 / HP NC7771 PCI-X Gigabit Server Adapter 290563-B21</t>
  </si>
  <si>
    <t>CA контрольная плата / CA Control Board</t>
  </si>
  <si>
    <t>LJ коммуникационная плата / LJ Communication Board</t>
  </si>
  <si>
    <t>AE адресная плата охранно-пожарной сигнализации / AE Fire Alarm Address Board</t>
  </si>
  <si>
    <t>Комплект изолирующий для стандартного фланца 56 класса 600 / Insulating kit for standard flange 56” Class 600</t>
  </si>
  <si>
    <t>Конвертер +/-2000мВ к 4-20 мА (DM10798/4) / Converter +/-2000mV to 4-20mA (DM10798/4)</t>
  </si>
  <si>
    <t>Конвертер 0-100 В в 4-20 мА  (DM10798/2m) / 0-100V to 4-20mA Converter (DM10798/2m)</t>
  </si>
  <si>
    <t>Комплект редуктора RG5000S для Электропривод, модель RG5000S+NP300-152/72SCL s/n 104259 / RG5000S Complete Gear for Actuator model RG5000S+NP300-152/72SCL s/n 104259</t>
  </si>
  <si>
    <t>Прокладка крышки (поз. 7 на чертеже) для шиберной задвижки 4 / Bonnet gasket (item7 of the drawing) for gate valve 4</t>
  </si>
  <si>
    <t>Набор для проверки расцепителей / Test kit</t>
  </si>
  <si>
    <t>Трансформатор выпрямитель:Ручной котроль/воздушное охлаждение, вход:380В, 3 фазы 50Гц, выход 20В,5А, пост.ток / Transformer Rectifier manual control/Air cooled input 380V, 3Ph 50Hz AC Output 20V 5A DC</t>
  </si>
  <si>
    <t>Принтер ID Card Fardo 4250 / Принтер ID Card Fardo 4250</t>
  </si>
  <si>
    <t>Картридж фильтра обратного осмоса дистилятора Millipore / REVERSE OSMOSIS ELEMENT FOR MILLIPORE DISTILLER</t>
  </si>
  <si>
    <t>DLN6467A Переходная плата процессорного модуля / CPU TRANSITION MODULE</t>
  </si>
  <si>
    <t>Промышленный компьютер 6180P-15BSXP / Manufacturing computer 6180P-15BSXP</t>
  </si>
  <si>
    <t>Контроллер Excel 800 / Controller Excel 800 for HVAC System</t>
  </si>
  <si>
    <t>Фланец с шейкой под сварку 26#150 / Welding neck flange 26#150</t>
  </si>
  <si>
    <t>База короба Т702, 184х45мм, 2м / TWIN 70 RACEWAY BASE, 2m</t>
  </si>
  <si>
    <t>Местная станция управления в полиэфирной смоле, IP 66 минимум, 340x170x91mm., 8146/5071 / Local control station in polyester resin, IP 66 minimum, 340x170x91mm., 8146/5071</t>
  </si>
  <si>
    <t>ASA5520-AIP10-K9 устройство ASA5520 с AIP-SSM-10, SW, HA,4GE+1FE, 3DES/AES ВКЛЮЧАЯ: / ASA5520-AIP10-K9 ASA 5520 Appliance w/ AIP-SSM-10, SW, HA, 4GE+1FE, 3DES/AES INCLUDING:</t>
  </si>
  <si>
    <t>Ноутбук HP EliteBook 8440p [VQ667EA] (14, QM57, Core i7-620M, 4GB, 500GB, BD/DVD-RW, Win 7 Prof) / HP EliteBook 8440p [VQ667EA] (14, QM57, Core i7-620M, 4GB, 500GB, BD/DVD-RW, Win 7 Prof)</t>
  </si>
  <si>
    <t xml:space="preserve">Судовой комплект системы АИС / </t>
  </si>
  <si>
    <t>Система хранения данных HP P4500 G2 60TB MDL SAS Scale Cap / HP P4500 G2 60TB MDL SAS Scale Cap SAN (BK717A)</t>
  </si>
  <si>
    <t>Плата токовых входов ECM для многофунукциональных реле SEPAM2000 / Current input board ECM for SEPAM 2000</t>
  </si>
  <si>
    <t>DLN6473A Модуль 14 PORT ASYNCHRONOUS CARD MZC3000 / DLN6473A 14 PORT ASYNCHRONOUS CARD MZC3000</t>
  </si>
  <si>
    <t>0182918Y02 Модуль CARD, PT 4 PORT PASSIVE TRANS / 0182918Y02 CARD, PT 4 PORT PASSIVE TRANS</t>
  </si>
  <si>
    <t>0182917Y02 Модуль CARD, ZN4X 8 PORT TRANSITION / 0182917Y02 CARD, ZN4X 8 PORT TRANSITION</t>
  </si>
  <si>
    <t>Выпрямитель Tebechop 48V 225A Benning 15000 SE-127 / Rectifier Tebechop 48V 225A Benning 15000 SE-127</t>
  </si>
  <si>
    <t>Судовой комплект системы АИС / AUNONATED IDENTIFICATION SYSTE</t>
  </si>
  <si>
    <t>Пульт управления стандартный JB X4 / Standard control panel</t>
  </si>
  <si>
    <t>Сервер в комплекте Cisco ESA-C170-K9 ESA Email Sec / Server Cisco ESAA-C170-K9 ESA Email Sec</t>
  </si>
  <si>
    <t>Бензиновая Электростанция ESE 304 YS / Petrol Power Plant ESE 304 YS</t>
  </si>
  <si>
    <t>Машинка зачистная MYTON MAG-40 / MYTON MAG-40</t>
  </si>
  <si>
    <t>Устройство ASA 5540 Appliance with SW, HA, 4GE+1FE, DES / ASA 5540 Appliance with SW, HA, 4GE+1FE, DES</t>
  </si>
  <si>
    <t>Б/у Аккумуляторная батарея 225 / Used battery 225</t>
  </si>
  <si>
    <t>Б/у Аккумуляторная батарея Sprinter VRLA S12V120 / Used 12V Sprinter S12V120 Rechargeable battery</t>
  </si>
  <si>
    <t>Тележка паллетная  с эл. передвижением, модель EGU PS 15, г/п 1,5 т, длина вил 1150 мм / Pallet trolley with electric movement, model EGU PS 15, load capacity 1,5 t, length of forks 1150 mm</t>
  </si>
  <si>
    <t>Привод Ledeen, модель МТ Mermaid 0813 для установки на шаровый клапан Grove B8-S 24"-300, Б/У / Actuator Ledeen, model МТ Mermaid 0813 for valve Grove B8-S 24"-300, used</t>
  </si>
  <si>
    <t>Интерфейсная плата к радиоканалам системы / RCVR interface board OUT</t>
  </si>
  <si>
    <t>Соединительная коробка ср. напр. из ПВХ 6/10 кВ (3*95) / MV JUNCTION BOX PVC 6/10 kv (3*95)</t>
  </si>
  <si>
    <t>Соединительная коробка ср. напр. из ПВХ 6/10 кВ (3*95) / MV JUNCTION BOX PVC 6/10 kv (3*25)</t>
  </si>
  <si>
    <t>ВНУТРЕННИЕ КОНЦЕВЫЕ МУФТЫ ДЛЯ ОДНОЖИЛЬНОГО ПЛАСТИКОВОГО КАБЕЛЯ 36 KV 50MM2 RAYCHEM ТИП EPKT -36 C1 X 1 / INDOOR TERMINATIONS FOR SINGLE CORE PLASTIC CABLE 36 KV 50MM2 RAYCHEM TYPE EPKT -36 C1 X 1</t>
  </si>
  <si>
    <t>Силовые контакты 3P 250A / (ZIP_0)Power contacts 3P 250A</t>
  </si>
  <si>
    <t>Защитный колодец, для сварных соединений и запаса кабеля / Protective handwell, for fusion splices and  cable stock</t>
  </si>
  <si>
    <t>Силовые контакты 3P 630A / (ZIP_0)Power contacts 3P 630A</t>
  </si>
  <si>
    <t>Топливный фильтр FF5074 / (ZIP_0)Fuel filter FF5074</t>
  </si>
  <si>
    <t>Печатная монтажная плата с защитой от неустановившегося тока (старого образца) / Circuit board - printed, transient protection (old style)</t>
  </si>
  <si>
    <t>Печатная монтажная плата с защитой от неустановившегося тока (нового образца) / Circuit board - printed, transient protection (new style)</t>
  </si>
  <si>
    <t>Полный набор прокладок и уплотнений для насоса CNV состоит из четырнадцати (14) предметов / Complete Set of Gaskets and Seals for Pump CNV consists of Fourteen (14) Items,</t>
  </si>
  <si>
    <t>Оптический модуль для коммутатора, тип ЕМ2003-2F/S2 / Optical module for switchboard, type ЕМ2003-2F/S2</t>
  </si>
  <si>
    <t>Изолирующий искров.зазор / EX-Spark Gap</t>
  </si>
  <si>
    <t>Вагон КПП</t>
  </si>
  <si>
    <t>Передвижной вагон охраны</t>
  </si>
  <si>
    <t>Выпрямитель Benning TEBECHOP 3000HDI E110-240G220/10BWru-PDT</t>
  </si>
  <si>
    <t>Б/У окажушка тепловой изоляции трубопроводов из листа аллюминиевого</t>
  </si>
  <si>
    <t>Б/У окажушка тепловой изоляции из листа нержавеющей стали</t>
  </si>
  <si>
    <t>-</t>
  </si>
  <si>
    <t>м</t>
  </si>
  <si>
    <t>км</t>
  </si>
  <si>
    <t>кг</t>
  </si>
  <si>
    <t>Компл</t>
  </si>
  <si>
    <t>кг.</t>
  </si>
  <si>
    <t>Скоба D-образная с закр. EAифтом / D-shakle with screw pin # 1019374 13,5t</t>
  </si>
  <si>
    <t xml:space="preserve"> Скоба D-образная с закр. EAифтом / D-shakle with screw pin # 1019392 17t</t>
  </si>
  <si>
    <t>Скоба D-образная с закр. EAифтом / D-shakle with screw pin # 1019418 25t</t>
  </si>
  <si>
    <t xml:space="preserve"> Изогнутая скоба с закр. EAифтом / Bow shakle with screw pin # 1018632 25t</t>
  </si>
  <si>
    <t>Скоба D-образная с закр. EAифтом / D-shakle with screw pin # 1019436 35t</t>
  </si>
  <si>
    <t xml:space="preserve"> Изогнутая скоба с закр. EAифтом / Bow shakle with screw pin # 1018650 35t</t>
  </si>
  <si>
    <t>Скоба D-образная с закр. EAифтом №1019294 6-1/2T / D-shakle with screw pin №1019294 6-1/2T</t>
  </si>
  <si>
    <t>Гильза термоусажив КДЗС-6030 (10EA в уп) / Insulating set of optic fiber splice 60mm</t>
  </si>
  <si>
    <t>EAабелер гидравлический ручной MS 1000/1600 / Hydraulic stacker manual operating</t>
  </si>
  <si>
    <t>EAабелер самоходный Lema Zowell SR-1530 (g=1500, H под=3000мм, 2040*В52*2020, контролер, PG C3, АКБ 24В/210Ач, ЗУ 24В/30А) / Stockpicker lift truck Lema Zowell SR-1530 (g=1500, lift H =3000mm, 2040*В52*2020, controller, PG C3, battery 24В/210A/hr, memory device 24V/30А)</t>
  </si>
  <si>
    <t>ОТВОД КРУТОИЗОГНУТЫЙ EAАМПОСВАРНОЙ С УГЛОМ ПОВОРОТА 90 НАРУЖНЫМ ДИАМЕТРОМ  720 ММ, R=1,5DN, ИЗ СТАЛИ КЛАССА ПРОЧНОСТИ НЕ МЕНЕЕ К52 / Forged SHORT-RADIUS BEND, WITH TURN ANGLE 90 AND TURN RADIUS 1.5DN, OUTSIDE DIAMETER 720 MM, R=1,5DN, MADE OF STEEL STRENGTH GRADE K52</t>
  </si>
  <si>
    <t>Закупка № 0198-PROC-2023 Реализация механо-технологической и электротехнической продукции МТ / 
Purchase № 0198-PROC-2023 Sales of mechanical-technological and electrical products of the 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</si>
</sst>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₽_-;\-* #,##0.00\ _₽_-;_-* &quot;-&quot;??\ _₽_-;_-@_-"/>
    <numFmt numFmtId="165" formatCode="#,##0.00_ ;\-#,##0.00\ "/>
    <numFmt numFmtId="166" formatCode="_-* #,##0.0\ _₽_-;\-* #,##0.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i/>
      <sz val="16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164" fontId="5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1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165" fontId="10" fillId="3" borderId="1" xfId="2" applyNumberFormat="1" applyFont="1" applyFill="1" applyBorder="1" applyAlignment="1">
      <alignment horizontal="center" vertical="center" wrapText="1"/>
    </xf>
    <xf numFmtId="165" fontId="11" fillId="3" borderId="1" xfId="2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6" fontId="8" fillId="0" borderId="0" xfId="2" applyNumberFormat="1" applyFont="1" applyFill="1" applyBorder="1" applyAlignment="1">
      <alignment horizontal="center" vertical="center" wrapText="1"/>
    </xf>
    <xf numFmtId="166" fontId="2" fillId="0" borderId="0" xfId="2" applyNumberFormat="1" applyFont="1" applyAlignment="1">
      <alignment horizontal="center"/>
    </xf>
    <xf numFmtId="166" fontId="8" fillId="0" borderId="1" xfId="2" applyNumberFormat="1" applyFont="1" applyFill="1" applyBorder="1" applyAlignment="1">
      <alignment horizontal="center" vertical="center" wrapText="1"/>
    </xf>
    <xf numFmtId="166" fontId="4" fillId="2" borderId="1" xfId="2" applyNumberFormat="1" applyFont="1" applyFill="1" applyBorder="1" applyAlignment="1">
      <alignment horizontal="center" vertical="center" wrapText="1"/>
    </xf>
    <xf numFmtId="166" fontId="1" fillId="0" borderId="0" xfId="2" applyNumberFormat="1" applyFont="1" applyAlignment="1">
      <alignment horizontal="left"/>
    </xf>
    <xf numFmtId="166" fontId="1" fillId="0" borderId="0" xfId="2" applyNumberFormat="1" applyFont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66" fontId="1" fillId="0" borderId="0" xfId="2" applyNumberFormat="1" applyFont="1" applyBorder="1" applyAlignment="1">
      <alignment horizontal="left" vertical="center" wrapText="1"/>
    </xf>
    <xf numFmtId="0" fontId="0" fillId="0" borderId="0" xfId="0" applyBorder="1"/>
    <xf numFmtId="0" fontId="3" fillId="0" borderId="0" xfId="0" applyFont="1" applyAlignment="1">
      <alignment horizontal="left" vertical="center"/>
    </xf>
    <xf numFmtId="166" fontId="11" fillId="2" borderId="6" xfId="0" applyNumberFormat="1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 wrapText="1"/>
    </xf>
    <xf numFmtId="166" fontId="10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166" fontId="10" fillId="0" borderId="6" xfId="2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</cellXfs>
  <cellStyles count="3">
    <cellStyle name="Normal 4" xfId="1"/>
    <cellStyle name="Обычный" xfId="0" builtinId="0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90"/>
  <sheetViews>
    <sheetView tabSelected="1" zoomScale="55" zoomScaleNormal="55" workbookViewId="0">
      <selection activeCell="J13" sqref="J13"/>
    </sheetView>
  </sheetViews>
  <sheetFormatPr defaultColWidth="9.140625" defaultRowHeight="18.75" x14ac:dyDescent="0.25"/>
  <cols>
    <col min="1" max="1" width="9.140625" style="12"/>
    <col min="2" max="2" width="23.42578125" style="6" customWidth="1"/>
    <col min="3" max="3" width="9.140625" style="12"/>
    <col min="4" max="4" width="113.5703125" style="6" customWidth="1"/>
    <col min="5" max="5" width="30.5703125" style="6" hidden="1" customWidth="1"/>
    <col min="6" max="6" width="17.42578125" style="12" customWidth="1"/>
    <col min="7" max="7" width="20.42578125" style="12" bestFit="1" customWidth="1"/>
    <col min="8" max="8" width="23.85546875" style="24" customWidth="1"/>
    <col min="9" max="9" width="27.5703125" style="24" customWidth="1"/>
    <col min="10" max="10" width="23.85546875" style="6" customWidth="1"/>
    <col min="11" max="11" width="22.5703125" style="6" customWidth="1"/>
    <col min="12" max="12" width="18" style="6" customWidth="1"/>
    <col min="13" max="13" width="28" style="6" customWidth="1"/>
    <col min="14" max="14" width="8.85546875" customWidth="1"/>
    <col min="15" max="15" width="20.5703125" hidden="1" customWidth="1"/>
    <col min="16" max="16" width="24.42578125" hidden="1" customWidth="1"/>
    <col min="17" max="66" width="8.85546875" customWidth="1"/>
    <col min="67" max="16384" width="9.140625" style="6"/>
  </cols>
  <sheetData>
    <row r="1" spans="1:66" ht="20.25" x14ac:dyDescent="0.25">
      <c r="A1" s="10"/>
      <c r="B1" s="11"/>
      <c r="C1" s="10"/>
      <c r="D1" s="11"/>
      <c r="E1" s="11"/>
      <c r="F1" s="10"/>
      <c r="G1" s="10"/>
      <c r="H1" s="22"/>
      <c r="I1" s="22"/>
      <c r="J1" s="11"/>
      <c r="K1" s="11"/>
      <c r="L1" s="11"/>
      <c r="M1" s="11"/>
      <c r="N1" s="7"/>
      <c r="O1" s="38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</row>
    <row r="2" spans="1:66" ht="21" x14ac:dyDescent="0.35">
      <c r="A2" s="42" t="s">
        <v>2</v>
      </c>
      <c r="B2" s="42"/>
      <c r="C2" s="42"/>
      <c r="D2" s="42"/>
      <c r="E2" s="34"/>
      <c r="F2" s="16"/>
      <c r="G2" s="16"/>
      <c r="H2" s="23"/>
      <c r="I2" s="23"/>
      <c r="J2" s="1"/>
      <c r="K2" s="1"/>
      <c r="L2" s="1"/>
      <c r="M2" s="1"/>
      <c r="N2" s="7"/>
      <c r="O2" s="38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</row>
    <row r="3" spans="1:66" ht="20.25" x14ac:dyDescent="0.25">
      <c r="A3" s="46" t="s">
        <v>13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7"/>
      <c r="O3" s="38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</row>
    <row r="4" spans="1:66" ht="20.25" x14ac:dyDescent="0.25">
      <c r="A4" s="46" t="s">
        <v>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7"/>
      <c r="O4" s="38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</row>
    <row r="5" spans="1:66" ht="20.25" x14ac:dyDescent="0.25">
      <c r="A5" s="47" t="s">
        <v>0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7"/>
      <c r="O5" s="38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</row>
    <row r="6" spans="1:66" ht="20.25" x14ac:dyDescent="0.25">
      <c r="A6" s="48" t="s">
        <v>14</v>
      </c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7"/>
      <c r="O6" s="38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</row>
    <row r="7" spans="1:66" ht="60" customHeight="1" x14ac:dyDescent="0.25">
      <c r="A7" s="49" t="s">
        <v>380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7"/>
      <c r="O7" s="38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</row>
    <row r="8" spans="1:66" ht="21" x14ac:dyDescent="0.25">
      <c r="J8" s="52" t="s">
        <v>26</v>
      </c>
      <c r="K8" s="53"/>
      <c r="N8" s="7"/>
      <c r="O8" s="38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</row>
    <row r="9" spans="1:66" ht="82.5" x14ac:dyDescent="0.25">
      <c r="A9" s="5" t="s">
        <v>7</v>
      </c>
      <c r="B9" s="5" t="s">
        <v>15</v>
      </c>
      <c r="C9" s="5" t="s">
        <v>3</v>
      </c>
      <c r="D9" s="13" t="s">
        <v>4</v>
      </c>
      <c r="E9" s="13" t="s">
        <v>27</v>
      </c>
      <c r="F9" s="5" t="s">
        <v>1</v>
      </c>
      <c r="G9" s="5" t="s">
        <v>8</v>
      </c>
      <c r="H9" s="25" t="s">
        <v>17</v>
      </c>
      <c r="I9" s="25" t="s">
        <v>25</v>
      </c>
      <c r="J9" s="14" t="s">
        <v>24</v>
      </c>
      <c r="K9" s="14" t="s">
        <v>28</v>
      </c>
      <c r="L9" s="5" t="s">
        <v>6</v>
      </c>
      <c r="M9" s="5" t="s">
        <v>16</v>
      </c>
      <c r="N9" s="7"/>
      <c r="O9" s="38" t="s">
        <v>105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</row>
    <row r="10" spans="1:66" s="41" customFormat="1" ht="37.5" x14ac:dyDescent="0.25">
      <c r="A10" s="12">
        <v>1</v>
      </c>
      <c r="B10" s="6">
        <v>1000201</v>
      </c>
      <c r="C10" s="12" t="s">
        <v>104</v>
      </c>
      <c r="D10" s="6" t="s">
        <v>152</v>
      </c>
      <c r="E10" s="36" t="s">
        <v>363</v>
      </c>
      <c r="F10" s="17" t="s">
        <v>30</v>
      </c>
      <c r="G10" s="17">
        <v>9</v>
      </c>
      <c r="H10" s="37">
        <v>1200</v>
      </c>
      <c r="I10" s="39">
        <f t="shared" ref="I10:I73" si="0">H10*1.2*G10</f>
        <v>12960</v>
      </c>
      <c r="J10" s="19">
        <v>0</v>
      </c>
      <c r="K10" s="20">
        <f t="shared" ref="K10:K73" si="1">J10*G10*1.2</f>
        <v>0</v>
      </c>
      <c r="L10" s="21" t="s">
        <v>18</v>
      </c>
      <c r="M10" s="56" t="s">
        <v>112</v>
      </c>
      <c r="O10" s="41" t="s">
        <v>32</v>
      </c>
      <c r="P10" s="41" t="s">
        <v>106</v>
      </c>
    </row>
    <row r="11" spans="1:66" s="41" customFormat="1" ht="37.5" x14ac:dyDescent="0.25">
      <c r="A11" s="12">
        <v>2</v>
      </c>
      <c r="B11" s="6">
        <v>1000242</v>
      </c>
      <c r="C11" s="12" t="s">
        <v>104</v>
      </c>
      <c r="D11" s="6" t="s">
        <v>153</v>
      </c>
      <c r="E11" s="36"/>
      <c r="F11" s="17" t="s">
        <v>30</v>
      </c>
      <c r="G11" s="17">
        <v>39</v>
      </c>
      <c r="H11" s="37">
        <v>410</v>
      </c>
      <c r="I11" s="39">
        <f t="shared" si="0"/>
        <v>19188</v>
      </c>
      <c r="J11" s="19">
        <v>0</v>
      </c>
      <c r="K11" s="20">
        <f t="shared" si="1"/>
        <v>0</v>
      </c>
      <c r="L11" s="21" t="s">
        <v>18</v>
      </c>
      <c r="M11" s="57"/>
      <c r="O11" s="41" t="s">
        <v>32</v>
      </c>
      <c r="P11" s="41" t="s">
        <v>106</v>
      </c>
    </row>
    <row r="12" spans="1:66" s="41" customFormat="1" ht="20.25" x14ac:dyDescent="0.25">
      <c r="A12" s="12">
        <v>3</v>
      </c>
      <c r="B12" s="6">
        <v>1000264</v>
      </c>
      <c r="C12" s="12" t="s">
        <v>104</v>
      </c>
      <c r="D12" s="6" t="s">
        <v>154</v>
      </c>
      <c r="E12" s="36"/>
      <c r="F12" s="17" t="s">
        <v>30</v>
      </c>
      <c r="G12" s="17">
        <v>39</v>
      </c>
      <c r="H12" s="37">
        <v>160</v>
      </c>
      <c r="I12" s="39">
        <f t="shared" si="0"/>
        <v>7488</v>
      </c>
      <c r="J12" s="19">
        <v>0</v>
      </c>
      <c r="K12" s="20">
        <f t="shared" si="1"/>
        <v>0</v>
      </c>
      <c r="L12" s="21" t="s">
        <v>18</v>
      </c>
      <c r="M12" s="57"/>
      <c r="O12" s="41" t="s">
        <v>32</v>
      </c>
      <c r="P12" s="41" t="s">
        <v>106</v>
      </c>
    </row>
    <row r="13" spans="1:66" s="41" customFormat="1" ht="20.25" x14ac:dyDescent="0.25">
      <c r="A13" s="12">
        <v>4</v>
      </c>
      <c r="B13" s="6">
        <v>1000431</v>
      </c>
      <c r="C13" s="12" t="s">
        <v>104</v>
      </c>
      <c r="D13" s="6" t="s">
        <v>155</v>
      </c>
      <c r="E13" s="36"/>
      <c r="F13" s="17" t="s">
        <v>30</v>
      </c>
      <c r="G13" s="17">
        <v>3</v>
      </c>
      <c r="H13" s="37">
        <v>200</v>
      </c>
      <c r="I13" s="39">
        <f t="shared" si="0"/>
        <v>720</v>
      </c>
      <c r="J13" s="19">
        <v>0</v>
      </c>
      <c r="K13" s="20">
        <f t="shared" si="1"/>
        <v>0</v>
      </c>
      <c r="L13" s="21" t="s">
        <v>18</v>
      </c>
      <c r="M13" s="57"/>
      <c r="O13" s="41" t="s">
        <v>32</v>
      </c>
      <c r="P13" s="41" t="s">
        <v>106</v>
      </c>
    </row>
    <row r="14" spans="1:66" s="41" customFormat="1" ht="37.5" x14ac:dyDescent="0.25">
      <c r="A14" s="12">
        <v>5</v>
      </c>
      <c r="B14" s="6">
        <v>1000446</v>
      </c>
      <c r="C14" s="12" t="s">
        <v>104</v>
      </c>
      <c r="D14" s="6" t="s">
        <v>156</v>
      </c>
      <c r="E14" s="36"/>
      <c r="F14" s="17" t="s">
        <v>30</v>
      </c>
      <c r="G14" s="17">
        <v>3</v>
      </c>
      <c r="H14" s="37">
        <v>3000</v>
      </c>
      <c r="I14" s="39">
        <f t="shared" si="0"/>
        <v>10800</v>
      </c>
      <c r="J14" s="19">
        <v>0</v>
      </c>
      <c r="K14" s="20">
        <f t="shared" si="1"/>
        <v>0</v>
      </c>
      <c r="L14" s="21" t="s">
        <v>18</v>
      </c>
      <c r="M14" s="57"/>
      <c r="O14" s="41" t="s">
        <v>32</v>
      </c>
      <c r="P14" s="41" t="s">
        <v>106</v>
      </c>
    </row>
    <row r="15" spans="1:66" s="41" customFormat="1" ht="20.25" x14ac:dyDescent="0.25">
      <c r="A15" s="12">
        <v>6</v>
      </c>
      <c r="B15" s="6">
        <v>1000527</v>
      </c>
      <c r="C15" s="12" t="s">
        <v>104</v>
      </c>
      <c r="D15" s="6" t="s">
        <v>157</v>
      </c>
      <c r="E15" s="36"/>
      <c r="F15" s="17" t="s">
        <v>30</v>
      </c>
      <c r="G15" s="17">
        <v>10</v>
      </c>
      <c r="H15" s="37">
        <v>940</v>
      </c>
      <c r="I15" s="39">
        <f t="shared" si="0"/>
        <v>11280</v>
      </c>
      <c r="J15" s="19">
        <v>0</v>
      </c>
      <c r="K15" s="20">
        <f t="shared" si="1"/>
        <v>0</v>
      </c>
      <c r="L15" s="21" t="s">
        <v>18</v>
      </c>
      <c r="M15" s="57"/>
      <c r="O15" s="41" t="s">
        <v>32</v>
      </c>
      <c r="P15" s="41" t="s">
        <v>106</v>
      </c>
    </row>
    <row r="16" spans="1:66" s="41" customFormat="1" ht="20.25" x14ac:dyDescent="0.25">
      <c r="A16" s="12">
        <v>7</v>
      </c>
      <c r="B16" s="6">
        <v>1000529</v>
      </c>
      <c r="C16" s="12" t="s">
        <v>104</v>
      </c>
      <c r="D16" s="6" t="s">
        <v>158</v>
      </c>
      <c r="E16" s="36"/>
      <c r="F16" s="17" t="s">
        <v>30</v>
      </c>
      <c r="G16" s="17">
        <v>8</v>
      </c>
      <c r="H16" s="37">
        <v>1100</v>
      </c>
      <c r="I16" s="39">
        <f t="shared" si="0"/>
        <v>10560</v>
      </c>
      <c r="J16" s="19">
        <v>0</v>
      </c>
      <c r="K16" s="20">
        <f t="shared" si="1"/>
        <v>0</v>
      </c>
      <c r="L16" s="21" t="s">
        <v>18</v>
      </c>
      <c r="M16" s="57"/>
      <c r="O16" s="41" t="s">
        <v>32</v>
      </c>
      <c r="P16" s="41" t="s">
        <v>106</v>
      </c>
    </row>
    <row r="17" spans="1:16" s="41" customFormat="1" ht="20.25" x14ac:dyDescent="0.25">
      <c r="A17" s="12">
        <v>8</v>
      </c>
      <c r="B17" s="6">
        <v>1000530</v>
      </c>
      <c r="C17" s="12" t="s">
        <v>104</v>
      </c>
      <c r="D17" s="6" t="s">
        <v>159</v>
      </c>
      <c r="E17" s="36"/>
      <c r="F17" s="17" t="s">
        <v>30</v>
      </c>
      <c r="G17" s="17">
        <v>8</v>
      </c>
      <c r="H17" s="37">
        <v>1000</v>
      </c>
      <c r="I17" s="39">
        <f t="shared" si="0"/>
        <v>9600</v>
      </c>
      <c r="J17" s="19">
        <v>0</v>
      </c>
      <c r="K17" s="20">
        <f t="shared" si="1"/>
        <v>0</v>
      </c>
      <c r="L17" s="21" t="s">
        <v>18</v>
      </c>
      <c r="M17" s="57"/>
      <c r="O17" s="41" t="s">
        <v>32</v>
      </c>
      <c r="P17" s="41" t="s">
        <v>106</v>
      </c>
    </row>
    <row r="18" spans="1:16" s="41" customFormat="1" ht="20.25" x14ac:dyDescent="0.25">
      <c r="A18" s="12">
        <v>9</v>
      </c>
      <c r="B18" s="6">
        <v>1000832</v>
      </c>
      <c r="C18" s="12" t="s">
        <v>104</v>
      </c>
      <c r="D18" s="6" t="s">
        <v>160</v>
      </c>
      <c r="E18" s="36"/>
      <c r="F18" s="17" t="s">
        <v>30</v>
      </c>
      <c r="G18" s="17">
        <v>1</v>
      </c>
      <c r="H18" s="37">
        <v>36</v>
      </c>
      <c r="I18" s="39">
        <f t="shared" si="0"/>
        <v>43.199999999999996</v>
      </c>
      <c r="J18" s="19">
        <v>0</v>
      </c>
      <c r="K18" s="20">
        <f t="shared" si="1"/>
        <v>0</v>
      </c>
      <c r="L18" s="21" t="s">
        <v>18</v>
      </c>
      <c r="M18" s="57"/>
      <c r="O18" s="41" t="s">
        <v>32</v>
      </c>
      <c r="P18" s="41" t="s">
        <v>106</v>
      </c>
    </row>
    <row r="19" spans="1:16" s="41" customFormat="1" ht="20.25" x14ac:dyDescent="0.25">
      <c r="A19" s="12">
        <v>10</v>
      </c>
      <c r="B19" s="6">
        <v>1000833</v>
      </c>
      <c r="C19" s="12" t="s">
        <v>104</v>
      </c>
      <c r="D19" s="6" t="s">
        <v>161</v>
      </c>
      <c r="E19" s="36"/>
      <c r="F19" s="17" t="s">
        <v>30</v>
      </c>
      <c r="G19" s="17">
        <v>1</v>
      </c>
      <c r="H19" s="37">
        <v>36</v>
      </c>
      <c r="I19" s="39">
        <f t="shared" si="0"/>
        <v>43.199999999999996</v>
      </c>
      <c r="J19" s="19">
        <v>0</v>
      </c>
      <c r="K19" s="20">
        <f t="shared" si="1"/>
        <v>0</v>
      </c>
      <c r="L19" s="21" t="s">
        <v>18</v>
      </c>
      <c r="M19" s="57"/>
      <c r="O19" s="41" t="s">
        <v>32</v>
      </c>
      <c r="P19" s="41" t="s">
        <v>106</v>
      </c>
    </row>
    <row r="20" spans="1:16" s="41" customFormat="1" ht="20.25" x14ac:dyDescent="0.25">
      <c r="A20" s="12">
        <v>11</v>
      </c>
      <c r="B20" s="6">
        <v>1003026</v>
      </c>
      <c r="C20" s="12" t="s">
        <v>104</v>
      </c>
      <c r="D20" s="6" t="s">
        <v>162</v>
      </c>
      <c r="E20" s="36"/>
      <c r="F20" s="17" t="s">
        <v>30</v>
      </c>
      <c r="G20" s="17">
        <v>4</v>
      </c>
      <c r="H20" s="37">
        <v>2900</v>
      </c>
      <c r="I20" s="39">
        <f t="shared" si="0"/>
        <v>13920</v>
      </c>
      <c r="J20" s="19">
        <v>0</v>
      </c>
      <c r="K20" s="20">
        <f t="shared" si="1"/>
        <v>0</v>
      </c>
      <c r="L20" s="21" t="s">
        <v>18</v>
      </c>
      <c r="M20" s="57"/>
      <c r="O20" s="41" t="s">
        <v>32</v>
      </c>
      <c r="P20" s="41" t="s">
        <v>106</v>
      </c>
    </row>
    <row r="21" spans="1:16" s="41" customFormat="1" ht="20.25" x14ac:dyDescent="0.25">
      <c r="A21" s="12">
        <v>12</v>
      </c>
      <c r="B21" s="6">
        <v>1004626</v>
      </c>
      <c r="C21" s="12" t="s">
        <v>104</v>
      </c>
      <c r="D21" s="6" t="s">
        <v>163</v>
      </c>
      <c r="E21" s="36"/>
      <c r="F21" s="17" t="s">
        <v>30</v>
      </c>
      <c r="G21" s="17">
        <v>1</v>
      </c>
      <c r="H21" s="37">
        <v>640</v>
      </c>
      <c r="I21" s="39">
        <f t="shared" si="0"/>
        <v>768</v>
      </c>
      <c r="J21" s="19">
        <v>0</v>
      </c>
      <c r="K21" s="20">
        <f t="shared" si="1"/>
        <v>0</v>
      </c>
      <c r="L21" s="21" t="s">
        <v>18</v>
      </c>
      <c r="M21" s="57"/>
      <c r="O21" s="41" t="s">
        <v>32</v>
      </c>
      <c r="P21" s="41" t="s">
        <v>106</v>
      </c>
    </row>
    <row r="22" spans="1:16" s="41" customFormat="1" ht="37.5" x14ac:dyDescent="0.25">
      <c r="A22" s="12">
        <v>13</v>
      </c>
      <c r="B22" s="6">
        <v>1004687</v>
      </c>
      <c r="C22" s="12" t="s">
        <v>104</v>
      </c>
      <c r="D22" s="6" t="s">
        <v>164</v>
      </c>
      <c r="E22" s="36"/>
      <c r="F22" s="17" t="s">
        <v>30</v>
      </c>
      <c r="G22" s="17">
        <v>1</v>
      </c>
      <c r="H22" s="37">
        <v>5133</v>
      </c>
      <c r="I22" s="39">
        <f t="shared" si="0"/>
        <v>6159.5999999999995</v>
      </c>
      <c r="J22" s="19">
        <v>0</v>
      </c>
      <c r="K22" s="20">
        <f t="shared" si="1"/>
        <v>0</v>
      </c>
      <c r="L22" s="21" t="s">
        <v>18</v>
      </c>
      <c r="M22" s="57"/>
      <c r="O22" s="41" t="s">
        <v>32</v>
      </c>
      <c r="P22" s="41" t="s">
        <v>106</v>
      </c>
    </row>
    <row r="23" spans="1:16" s="41" customFormat="1" ht="56.25" x14ac:dyDescent="0.25">
      <c r="A23" s="12">
        <v>14</v>
      </c>
      <c r="B23" s="6">
        <v>1004772</v>
      </c>
      <c r="C23" s="12" t="s">
        <v>104</v>
      </c>
      <c r="D23" s="6" t="s">
        <v>165</v>
      </c>
      <c r="E23" s="36"/>
      <c r="F23" s="17" t="s">
        <v>30</v>
      </c>
      <c r="G23" s="17">
        <v>1</v>
      </c>
      <c r="H23" s="37">
        <v>3999</v>
      </c>
      <c r="I23" s="39">
        <f t="shared" si="0"/>
        <v>4798.8</v>
      </c>
      <c r="J23" s="19">
        <v>0</v>
      </c>
      <c r="K23" s="20">
        <f t="shared" si="1"/>
        <v>0</v>
      </c>
      <c r="L23" s="21" t="s">
        <v>18</v>
      </c>
      <c r="M23" s="57"/>
      <c r="O23" s="41" t="s">
        <v>32</v>
      </c>
      <c r="P23" s="41" t="s">
        <v>106</v>
      </c>
    </row>
    <row r="24" spans="1:16" s="41" customFormat="1" ht="37.5" x14ac:dyDescent="0.25">
      <c r="A24" s="12">
        <v>15</v>
      </c>
      <c r="B24" s="6">
        <v>1004775</v>
      </c>
      <c r="C24" s="12" t="s">
        <v>104</v>
      </c>
      <c r="D24" s="6" t="s">
        <v>166</v>
      </c>
      <c r="E24" s="36"/>
      <c r="F24" s="17" t="s">
        <v>30</v>
      </c>
      <c r="G24" s="17">
        <v>3</v>
      </c>
      <c r="H24" s="37">
        <v>3000</v>
      </c>
      <c r="I24" s="39">
        <f t="shared" si="0"/>
        <v>10800</v>
      </c>
      <c r="J24" s="19">
        <v>0</v>
      </c>
      <c r="K24" s="20">
        <f t="shared" si="1"/>
        <v>0</v>
      </c>
      <c r="L24" s="21" t="s">
        <v>18</v>
      </c>
      <c r="M24" s="57"/>
      <c r="O24" s="41" t="s">
        <v>32</v>
      </c>
      <c r="P24" s="41" t="s">
        <v>106</v>
      </c>
    </row>
    <row r="25" spans="1:16" s="41" customFormat="1" ht="20.25" x14ac:dyDescent="0.25">
      <c r="A25" s="12">
        <v>16</v>
      </c>
      <c r="B25" s="6">
        <v>1005171</v>
      </c>
      <c r="C25" s="12" t="s">
        <v>104</v>
      </c>
      <c r="D25" s="6" t="s">
        <v>167</v>
      </c>
      <c r="E25" s="36"/>
      <c r="F25" s="17" t="s">
        <v>30</v>
      </c>
      <c r="G25" s="17">
        <v>3</v>
      </c>
      <c r="H25" s="37">
        <v>1700</v>
      </c>
      <c r="I25" s="39">
        <f t="shared" si="0"/>
        <v>6120</v>
      </c>
      <c r="J25" s="19">
        <v>0</v>
      </c>
      <c r="K25" s="20">
        <f t="shared" si="1"/>
        <v>0</v>
      </c>
      <c r="L25" s="21" t="s">
        <v>18</v>
      </c>
      <c r="M25" s="57"/>
      <c r="O25" s="41" t="s">
        <v>32</v>
      </c>
      <c r="P25" s="41" t="s">
        <v>106</v>
      </c>
    </row>
    <row r="26" spans="1:16" s="41" customFormat="1" ht="20.25" x14ac:dyDescent="0.25">
      <c r="A26" s="12">
        <v>17</v>
      </c>
      <c r="B26" s="6">
        <v>1005936</v>
      </c>
      <c r="C26" s="12" t="s">
        <v>104</v>
      </c>
      <c r="D26" s="6" t="s">
        <v>168</v>
      </c>
      <c r="E26" s="36"/>
      <c r="F26" s="17" t="s">
        <v>30</v>
      </c>
      <c r="G26" s="17">
        <v>1</v>
      </c>
      <c r="H26" s="37">
        <v>7900</v>
      </c>
      <c r="I26" s="39">
        <f t="shared" si="0"/>
        <v>9480</v>
      </c>
      <c r="J26" s="19">
        <v>0</v>
      </c>
      <c r="K26" s="20">
        <f t="shared" si="1"/>
        <v>0</v>
      </c>
      <c r="L26" s="21" t="s">
        <v>18</v>
      </c>
      <c r="M26" s="57"/>
      <c r="O26" s="41" t="s">
        <v>32</v>
      </c>
      <c r="P26" s="41" t="s">
        <v>106</v>
      </c>
    </row>
    <row r="27" spans="1:16" s="41" customFormat="1" ht="20.25" x14ac:dyDescent="0.25">
      <c r="A27" s="12">
        <v>18</v>
      </c>
      <c r="B27" s="6">
        <v>1005937</v>
      </c>
      <c r="C27" s="12" t="s">
        <v>104</v>
      </c>
      <c r="D27" s="6" t="s">
        <v>169</v>
      </c>
      <c r="E27" s="36"/>
      <c r="F27" s="17" t="s">
        <v>30</v>
      </c>
      <c r="G27" s="17">
        <v>2</v>
      </c>
      <c r="H27" s="37">
        <v>2000</v>
      </c>
      <c r="I27" s="39">
        <f t="shared" si="0"/>
        <v>4800</v>
      </c>
      <c r="J27" s="19">
        <v>0</v>
      </c>
      <c r="K27" s="20">
        <f t="shared" si="1"/>
        <v>0</v>
      </c>
      <c r="L27" s="21" t="s">
        <v>18</v>
      </c>
      <c r="M27" s="57"/>
      <c r="O27" s="41" t="s">
        <v>32</v>
      </c>
      <c r="P27" s="41" t="s">
        <v>106</v>
      </c>
    </row>
    <row r="28" spans="1:16" s="41" customFormat="1" ht="20.25" x14ac:dyDescent="0.25">
      <c r="A28" s="12">
        <v>19</v>
      </c>
      <c r="B28" s="6">
        <v>1006054</v>
      </c>
      <c r="C28" s="12" t="s">
        <v>104</v>
      </c>
      <c r="D28" s="6" t="s">
        <v>369</v>
      </c>
      <c r="E28" s="36"/>
      <c r="F28" s="17" t="s">
        <v>30</v>
      </c>
      <c r="G28" s="17">
        <v>12</v>
      </c>
      <c r="H28" s="37">
        <v>270</v>
      </c>
      <c r="I28" s="39">
        <f t="shared" si="0"/>
        <v>3888</v>
      </c>
      <c r="J28" s="19">
        <v>0</v>
      </c>
      <c r="K28" s="20">
        <f t="shared" si="1"/>
        <v>0</v>
      </c>
      <c r="L28" s="21" t="s">
        <v>18</v>
      </c>
      <c r="M28" s="57"/>
      <c r="O28" s="41" t="s">
        <v>32</v>
      </c>
      <c r="P28" s="41" t="s">
        <v>106</v>
      </c>
    </row>
    <row r="29" spans="1:16" s="41" customFormat="1" ht="20.25" x14ac:dyDescent="0.25">
      <c r="A29" s="12">
        <v>20</v>
      </c>
      <c r="B29" s="6">
        <v>1006058</v>
      </c>
      <c r="C29" s="12" t="s">
        <v>104</v>
      </c>
      <c r="D29" s="6" t="s">
        <v>370</v>
      </c>
      <c r="E29" s="36"/>
      <c r="F29" s="17" t="s">
        <v>30</v>
      </c>
      <c r="G29" s="17">
        <v>12</v>
      </c>
      <c r="H29" s="37">
        <v>380</v>
      </c>
      <c r="I29" s="39">
        <f t="shared" si="0"/>
        <v>5472</v>
      </c>
      <c r="J29" s="19">
        <v>0</v>
      </c>
      <c r="K29" s="20">
        <f t="shared" si="1"/>
        <v>0</v>
      </c>
      <c r="L29" s="21" t="s">
        <v>18</v>
      </c>
      <c r="M29" s="57"/>
      <c r="O29" s="41" t="s">
        <v>32</v>
      </c>
      <c r="P29" s="41" t="s">
        <v>106</v>
      </c>
    </row>
    <row r="30" spans="1:16" s="41" customFormat="1" ht="20.25" x14ac:dyDescent="0.25">
      <c r="A30" s="12">
        <v>21</v>
      </c>
      <c r="B30" s="6">
        <v>1006062</v>
      </c>
      <c r="C30" s="12" t="s">
        <v>104</v>
      </c>
      <c r="D30" s="6" t="s">
        <v>371</v>
      </c>
      <c r="E30" s="36"/>
      <c r="F30" s="17" t="s">
        <v>30</v>
      </c>
      <c r="G30" s="17">
        <v>3</v>
      </c>
      <c r="H30" s="37">
        <v>720</v>
      </c>
      <c r="I30" s="39">
        <f t="shared" si="0"/>
        <v>2592</v>
      </c>
      <c r="J30" s="19">
        <v>0</v>
      </c>
      <c r="K30" s="20">
        <f t="shared" si="1"/>
        <v>0</v>
      </c>
      <c r="L30" s="21" t="s">
        <v>18</v>
      </c>
      <c r="M30" s="57"/>
      <c r="O30" s="41" t="s">
        <v>32</v>
      </c>
      <c r="P30" s="41" t="s">
        <v>106</v>
      </c>
    </row>
    <row r="31" spans="1:16" s="41" customFormat="1" ht="20.25" x14ac:dyDescent="0.25">
      <c r="A31" s="12">
        <v>22</v>
      </c>
      <c r="B31" s="6">
        <v>1006064</v>
      </c>
      <c r="C31" s="12" t="s">
        <v>104</v>
      </c>
      <c r="D31" s="6" t="s">
        <v>372</v>
      </c>
      <c r="E31" s="36"/>
      <c r="F31" s="17" t="s">
        <v>30</v>
      </c>
      <c r="G31" s="17">
        <v>13</v>
      </c>
      <c r="H31" s="37">
        <v>370</v>
      </c>
      <c r="I31" s="39">
        <f t="shared" si="0"/>
        <v>5772</v>
      </c>
      <c r="J31" s="19">
        <v>0</v>
      </c>
      <c r="K31" s="20">
        <f t="shared" si="1"/>
        <v>0</v>
      </c>
      <c r="L31" s="21" t="s">
        <v>18</v>
      </c>
      <c r="M31" s="57"/>
      <c r="O31" s="41" t="s">
        <v>32</v>
      </c>
      <c r="P31" s="41" t="s">
        <v>106</v>
      </c>
    </row>
    <row r="32" spans="1:16" s="41" customFormat="1" ht="20.25" x14ac:dyDescent="0.25">
      <c r="A32" s="12">
        <v>23</v>
      </c>
      <c r="B32" s="6">
        <v>1006071</v>
      </c>
      <c r="C32" s="12" t="s">
        <v>104</v>
      </c>
      <c r="D32" s="6" t="s">
        <v>373</v>
      </c>
      <c r="E32" s="36"/>
      <c r="F32" s="17" t="s">
        <v>30</v>
      </c>
      <c r="G32" s="17">
        <v>8</v>
      </c>
      <c r="H32" s="37">
        <v>1100</v>
      </c>
      <c r="I32" s="39">
        <f t="shared" si="0"/>
        <v>10560</v>
      </c>
      <c r="J32" s="19">
        <v>0</v>
      </c>
      <c r="K32" s="20">
        <f t="shared" si="1"/>
        <v>0</v>
      </c>
      <c r="L32" s="21" t="s">
        <v>18</v>
      </c>
      <c r="M32" s="57"/>
      <c r="O32" s="41" t="s">
        <v>32</v>
      </c>
      <c r="P32" s="41" t="s">
        <v>106</v>
      </c>
    </row>
    <row r="33" spans="1:16" s="41" customFormat="1" ht="20.25" x14ac:dyDescent="0.25">
      <c r="A33" s="12">
        <v>24</v>
      </c>
      <c r="B33" s="6">
        <v>1006073</v>
      </c>
      <c r="C33" s="12" t="s">
        <v>104</v>
      </c>
      <c r="D33" s="6" t="s">
        <v>374</v>
      </c>
      <c r="E33" s="36"/>
      <c r="F33" s="17" t="s">
        <v>30</v>
      </c>
      <c r="G33" s="17">
        <v>8</v>
      </c>
      <c r="H33" s="37">
        <v>1000</v>
      </c>
      <c r="I33" s="39">
        <f t="shared" si="0"/>
        <v>9600</v>
      </c>
      <c r="J33" s="19">
        <v>0</v>
      </c>
      <c r="K33" s="20">
        <f t="shared" si="1"/>
        <v>0</v>
      </c>
      <c r="L33" s="21" t="s">
        <v>18</v>
      </c>
      <c r="M33" s="57"/>
      <c r="O33" s="41" t="s">
        <v>32</v>
      </c>
      <c r="P33" s="41" t="s">
        <v>106</v>
      </c>
    </row>
    <row r="34" spans="1:16" s="41" customFormat="1" ht="20.25" x14ac:dyDescent="0.25">
      <c r="A34" s="12">
        <v>25</v>
      </c>
      <c r="B34" s="6">
        <v>1006425</v>
      </c>
      <c r="C34" s="12" t="s">
        <v>104</v>
      </c>
      <c r="D34" s="6" t="s">
        <v>170</v>
      </c>
      <c r="E34" s="36"/>
      <c r="F34" s="17" t="s">
        <v>30</v>
      </c>
      <c r="G34" s="17">
        <v>4</v>
      </c>
      <c r="H34" s="37">
        <v>1400</v>
      </c>
      <c r="I34" s="39">
        <f t="shared" si="0"/>
        <v>6720</v>
      </c>
      <c r="J34" s="19">
        <v>0</v>
      </c>
      <c r="K34" s="20">
        <f t="shared" si="1"/>
        <v>0</v>
      </c>
      <c r="L34" s="21" t="s">
        <v>18</v>
      </c>
      <c r="M34" s="57"/>
      <c r="O34" s="41" t="s">
        <v>32</v>
      </c>
      <c r="P34" s="41" t="s">
        <v>106</v>
      </c>
    </row>
    <row r="35" spans="1:16" s="41" customFormat="1" ht="20.25" x14ac:dyDescent="0.25">
      <c r="A35" s="12">
        <v>26</v>
      </c>
      <c r="B35" s="6">
        <v>1006761</v>
      </c>
      <c r="C35" s="12" t="s">
        <v>104</v>
      </c>
      <c r="D35" s="6" t="s">
        <v>171</v>
      </c>
      <c r="E35" s="36"/>
      <c r="F35" s="17" t="s">
        <v>30</v>
      </c>
      <c r="G35" s="17">
        <v>4</v>
      </c>
      <c r="H35" s="37">
        <v>1900</v>
      </c>
      <c r="I35" s="39">
        <f t="shared" si="0"/>
        <v>9120</v>
      </c>
      <c r="J35" s="19">
        <v>0</v>
      </c>
      <c r="K35" s="20">
        <f t="shared" si="1"/>
        <v>0</v>
      </c>
      <c r="L35" s="21" t="s">
        <v>18</v>
      </c>
      <c r="M35" s="57"/>
      <c r="O35" s="41" t="s">
        <v>32</v>
      </c>
      <c r="P35" s="41" t="s">
        <v>106</v>
      </c>
    </row>
    <row r="36" spans="1:16" s="41" customFormat="1" ht="37.5" x14ac:dyDescent="0.25">
      <c r="A36" s="12">
        <v>27</v>
      </c>
      <c r="B36" s="6">
        <v>1007567</v>
      </c>
      <c r="C36" s="12" t="s">
        <v>104</v>
      </c>
      <c r="D36" s="6" t="s">
        <v>172</v>
      </c>
      <c r="E36" s="36"/>
      <c r="F36" s="17" t="s">
        <v>30</v>
      </c>
      <c r="G36" s="17">
        <v>3</v>
      </c>
      <c r="H36" s="37">
        <v>2400</v>
      </c>
      <c r="I36" s="39">
        <f t="shared" si="0"/>
        <v>8640</v>
      </c>
      <c r="J36" s="19">
        <v>0</v>
      </c>
      <c r="K36" s="20">
        <f t="shared" si="1"/>
        <v>0</v>
      </c>
      <c r="L36" s="21" t="s">
        <v>18</v>
      </c>
      <c r="M36" s="57"/>
      <c r="O36" s="41" t="s">
        <v>32</v>
      </c>
      <c r="P36" s="41" t="s">
        <v>106</v>
      </c>
    </row>
    <row r="37" spans="1:16" s="41" customFormat="1" ht="20.25" x14ac:dyDescent="0.25">
      <c r="A37" s="12">
        <v>28</v>
      </c>
      <c r="B37" s="6">
        <v>1007568</v>
      </c>
      <c r="C37" s="12" t="s">
        <v>104</v>
      </c>
      <c r="D37" s="6" t="s">
        <v>173</v>
      </c>
      <c r="E37" s="36"/>
      <c r="F37" s="17" t="s">
        <v>30</v>
      </c>
      <c r="G37" s="17">
        <v>3</v>
      </c>
      <c r="H37" s="37">
        <v>2500</v>
      </c>
      <c r="I37" s="39">
        <f t="shared" si="0"/>
        <v>9000</v>
      </c>
      <c r="J37" s="19">
        <v>0</v>
      </c>
      <c r="K37" s="20">
        <f t="shared" si="1"/>
        <v>0</v>
      </c>
      <c r="L37" s="21" t="s">
        <v>18</v>
      </c>
      <c r="M37" s="57"/>
      <c r="O37" s="41" t="s">
        <v>32</v>
      </c>
      <c r="P37" s="41" t="s">
        <v>106</v>
      </c>
    </row>
    <row r="38" spans="1:16" s="41" customFormat="1" ht="37.5" x14ac:dyDescent="0.25">
      <c r="A38" s="12">
        <v>29</v>
      </c>
      <c r="B38" s="6">
        <v>1007894</v>
      </c>
      <c r="C38" s="12" t="s">
        <v>104</v>
      </c>
      <c r="D38" s="6" t="s">
        <v>174</v>
      </c>
      <c r="E38" s="36"/>
      <c r="F38" s="17" t="s">
        <v>30</v>
      </c>
      <c r="G38" s="17">
        <v>14</v>
      </c>
      <c r="H38" s="37">
        <v>490</v>
      </c>
      <c r="I38" s="39">
        <f t="shared" si="0"/>
        <v>8232</v>
      </c>
      <c r="J38" s="19">
        <v>0</v>
      </c>
      <c r="K38" s="20">
        <f t="shared" si="1"/>
        <v>0</v>
      </c>
      <c r="L38" s="21" t="s">
        <v>18</v>
      </c>
      <c r="M38" s="57"/>
      <c r="O38" s="41" t="s">
        <v>32</v>
      </c>
      <c r="P38" s="41" t="s">
        <v>106</v>
      </c>
    </row>
    <row r="39" spans="1:16" s="41" customFormat="1" ht="20.25" x14ac:dyDescent="0.25">
      <c r="A39" s="12">
        <v>30</v>
      </c>
      <c r="B39" s="6">
        <v>1008445</v>
      </c>
      <c r="C39" s="12" t="s">
        <v>104</v>
      </c>
      <c r="D39" s="6" t="s">
        <v>175</v>
      </c>
      <c r="E39" s="36"/>
      <c r="F39" s="17" t="s">
        <v>30</v>
      </c>
      <c r="G39" s="17">
        <v>3</v>
      </c>
      <c r="H39" s="37">
        <v>2400</v>
      </c>
      <c r="I39" s="39">
        <f t="shared" si="0"/>
        <v>8640</v>
      </c>
      <c r="J39" s="19">
        <v>0</v>
      </c>
      <c r="K39" s="20">
        <f t="shared" si="1"/>
        <v>0</v>
      </c>
      <c r="L39" s="21" t="s">
        <v>18</v>
      </c>
      <c r="M39" s="57"/>
      <c r="O39" s="41" t="s">
        <v>32</v>
      </c>
      <c r="P39" s="41" t="s">
        <v>106</v>
      </c>
    </row>
    <row r="40" spans="1:16" s="41" customFormat="1" ht="20.25" x14ac:dyDescent="0.25">
      <c r="A40" s="12">
        <v>31</v>
      </c>
      <c r="B40" s="6">
        <v>1010372</v>
      </c>
      <c r="C40" s="12" t="s">
        <v>104</v>
      </c>
      <c r="D40" s="6" t="s">
        <v>176</v>
      </c>
      <c r="E40" s="36"/>
      <c r="F40" s="17" t="s">
        <v>30</v>
      </c>
      <c r="G40" s="17">
        <v>2135</v>
      </c>
      <c r="H40" s="37">
        <v>3</v>
      </c>
      <c r="I40" s="39">
        <f t="shared" si="0"/>
        <v>7685.9999999999991</v>
      </c>
      <c r="J40" s="19">
        <v>0</v>
      </c>
      <c r="K40" s="20">
        <f t="shared" si="1"/>
        <v>0</v>
      </c>
      <c r="L40" s="21" t="s">
        <v>18</v>
      </c>
      <c r="M40" s="57"/>
      <c r="O40" s="41" t="s">
        <v>32</v>
      </c>
      <c r="P40" s="41" t="s">
        <v>106</v>
      </c>
    </row>
    <row r="41" spans="1:16" s="41" customFormat="1" ht="20.25" x14ac:dyDescent="0.25">
      <c r="A41" s="12">
        <v>32</v>
      </c>
      <c r="B41" s="6">
        <v>1010373</v>
      </c>
      <c r="C41" s="12" t="s">
        <v>104</v>
      </c>
      <c r="D41" s="6" t="s">
        <v>177</v>
      </c>
      <c r="E41" s="36"/>
      <c r="F41" s="17" t="s">
        <v>364</v>
      </c>
      <c r="G41" s="17">
        <v>1220</v>
      </c>
      <c r="H41" s="37">
        <v>3</v>
      </c>
      <c r="I41" s="39">
        <f t="shared" si="0"/>
        <v>4392</v>
      </c>
      <c r="J41" s="19">
        <v>0</v>
      </c>
      <c r="K41" s="20">
        <f t="shared" si="1"/>
        <v>0</v>
      </c>
      <c r="L41" s="21" t="s">
        <v>18</v>
      </c>
      <c r="M41" s="57"/>
      <c r="O41" s="41" t="s">
        <v>32</v>
      </c>
      <c r="P41" s="41" t="s">
        <v>106</v>
      </c>
    </row>
    <row r="42" spans="1:16" s="41" customFormat="1" ht="20.25" x14ac:dyDescent="0.25">
      <c r="A42" s="12">
        <v>33</v>
      </c>
      <c r="B42" s="6">
        <v>1010376</v>
      </c>
      <c r="C42" s="12" t="s">
        <v>104</v>
      </c>
      <c r="D42" s="6" t="s">
        <v>178</v>
      </c>
      <c r="E42" s="36"/>
      <c r="F42" s="17" t="s">
        <v>364</v>
      </c>
      <c r="G42" s="17">
        <v>2745</v>
      </c>
      <c r="H42" s="37">
        <v>3</v>
      </c>
      <c r="I42" s="39">
        <f t="shared" si="0"/>
        <v>9881.9999999999982</v>
      </c>
      <c r="J42" s="19">
        <v>0</v>
      </c>
      <c r="K42" s="20">
        <f t="shared" si="1"/>
        <v>0</v>
      </c>
      <c r="L42" s="21" t="s">
        <v>18</v>
      </c>
      <c r="M42" s="57"/>
      <c r="O42" s="41" t="s">
        <v>32</v>
      </c>
      <c r="P42" s="41" t="s">
        <v>106</v>
      </c>
    </row>
    <row r="43" spans="1:16" s="41" customFormat="1" ht="20.25" x14ac:dyDescent="0.25">
      <c r="A43" s="12">
        <v>34</v>
      </c>
      <c r="B43" s="6">
        <v>1010378</v>
      </c>
      <c r="C43" s="12" t="s">
        <v>104</v>
      </c>
      <c r="D43" s="6" t="s">
        <v>179</v>
      </c>
      <c r="E43" s="36"/>
      <c r="F43" s="17" t="s">
        <v>364</v>
      </c>
      <c r="G43" s="17">
        <v>1160</v>
      </c>
      <c r="H43" s="37">
        <v>3</v>
      </c>
      <c r="I43" s="39">
        <f t="shared" si="0"/>
        <v>4176</v>
      </c>
      <c r="J43" s="19">
        <v>0</v>
      </c>
      <c r="K43" s="20">
        <f t="shared" si="1"/>
        <v>0</v>
      </c>
      <c r="L43" s="21" t="s">
        <v>18</v>
      </c>
      <c r="M43" s="57"/>
      <c r="O43" s="41" t="s">
        <v>32</v>
      </c>
      <c r="P43" s="41" t="s">
        <v>106</v>
      </c>
    </row>
    <row r="44" spans="1:16" s="41" customFormat="1" ht="37.5" x14ac:dyDescent="0.25">
      <c r="A44" s="12">
        <v>35</v>
      </c>
      <c r="B44" s="6">
        <v>1010754</v>
      </c>
      <c r="C44" s="12" t="s">
        <v>104</v>
      </c>
      <c r="D44" s="6" t="s">
        <v>180</v>
      </c>
      <c r="E44" s="36"/>
      <c r="F44" s="17" t="s">
        <v>30</v>
      </c>
      <c r="G44" s="17">
        <v>1</v>
      </c>
      <c r="H44" s="37">
        <v>7500</v>
      </c>
      <c r="I44" s="39">
        <f t="shared" si="0"/>
        <v>9000</v>
      </c>
      <c r="J44" s="19">
        <v>0</v>
      </c>
      <c r="K44" s="20">
        <f t="shared" si="1"/>
        <v>0</v>
      </c>
      <c r="L44" s="21" t="s">
        <v>18</v>
      </c>
      <c r="M44" s="57"/>
      <c r="O44" s="41" t="s">
        <v>32</v>
      </c>
      <c r="P44" s="41" t="s">
        <v>106</v>
      </c>
    </row>
    <row r="45" spans="1:16" s="41" customFormat="1" ht="20.25" x14ac:dyDescent="0.25">
      <c r="A45" s="12">
        <v>36</v>
      </c>
      <c r="B45" s="6">
        <v>1010763</v>
      </c>
      <c r="C45" s="12" t="s">
        <v>104</v>
      </c>
      <c r="D45" s="6" t="s">
        <v>181</v>
      </c>
      <c r="E45" s="36"/>
      <c r="F45" s="17" t="s">
        <v>30</v>
      </c>
      <c r="G45" s="17">
        <v>56</v>
      </c>
      <c r="H45" s="37">
        <v>160</v>
      </c>
      <c r="I45" s="39">
        <f t="shared" si="0"/>
        <v>10752</v>
      </c>
      <c r="J45" s="19">
        <v>0</v>
      </c>
      <c r="K45" s="20">
        <f t="shared" si="1"/>
        <v>0</v>
      </c>
      <c r="L45" s="21" t="s">
        <v>18</v>
      </c>
      <c r="M45" s="57"/>
      <c r="O45" s="41" t="s">
        <v>32</v>
      </c>
      <c r="P45" s="41" t="s">
        <v>106</v>
      </c>
    </row>
    <row r="46" spans="1:16" s="41" customFormat="1" ht="20.25" x14ac:dyDescent="0.25">
      <c r="A46" s="12">
        <v>37</v>
      </c>
      <c r="B46" s="6">
        <v>1010764</v>
      </c>
      <c r="C46" s="12" t="s">
        <v>104</v>
      </c>
      <c r="D46" s="6" t="s">
        <v>182</v>
      </c>
      <c r="E46" s="36"/>
      <c r="F46" s="17" t="s">
        <v>30</v>
      </c>
      <c r="G46" s="17">
        <v>515</v>
      </c>
      <c r="H46" s="37">
        <v>13</v>
      </c>
      <c r="I46" s="39">
        <f t="shared" si="0"/>
        <v>8034</v>
      </c>
      <c r="J46" s="19">
        <v>0</v>
      </c>
      <c r="K46" s="20">
        <f t="shared" si="1"/>
        <v>0</v>
      </c>
      <c r="L46" s="21" t="s">
        <v>18</v>
      </c>
      <c r="M46" s="57"/>
      <c r="O46" s="41" t="s">
        <v>32</v>
      </c>
      <c r="P46" s="41" t="s">
        <v>106</v>
      </c>
    </row>
    <row r="47" spans="1:16" s="41" customFormat="1" ht="20.25" x14ac:dyDescent="0.25">
      <c r="A47" s="12">
        <v>38</v>
      </c>
      <c r="B47" s="6">
        <v>1010765</v>
      </c>
      <c r="C47" s="12" t="s">
        <v>104</v>
      </c>
      <c r="D47" s="6" t="s">
        <v>183</v>
      </c>
      <c r="E47" s="36"/>
      <c r="F47" s="17" t="s">
        <v>30</v>
      </c>
      <c r="G47" s="17">
        <v>413.00000000000006</v>
      </c>
      <c r="H47" s="37">
        <v>18</v>
      </c>
      <c r="I47" s="39">
        <f t="shared" si="0"/>
        <v>8920.8000000000011</v>
      </c>
      <c r="J47" s="19">
        <v>0</v>
      </c>
      <c r="K47" s="20">
        <f t="shared" si="1"/>
        <v>0</v>
      </c>
      <c r="L47" s="21" t="s">
        <v>18</v>
      </c>
      <c r="M47" s="57"/>
      <c r="O47" s="41" t="s">
        <v>32</v>
      </c>
      <c r="P47" s="41" t="s">
        <v>106</v>
      </c>
    </row>
    <row r="48" spans="1:16" s="41" customFormat="1" ht="20.25" x14ac:dyDescent="0.25">
      <c r="A48" s="12">
        <v>39</v>
      </c>
      <c r="B48" s="6">
        <v>1010783</v>
      </c>
      <c r="C48" s="12" t="s">
        <v>104</v>
      </c>
      <c r="D48" s="6" t="s">
        <v>184</v>
      </c>
      <c r="E48" s="36"/>
      <c r="F48" s="17" t="s">
        <v>30</v>
      </c>
      <c r="G48" s="17">
        <v>2</v>
      </c>
      <c r="H48" s="37">
        <v>3900</v>
      </c>
      <c r="I48" s="39">
        <f t="shared" si="0"/>
        <v>9360</v>
      </c>
      <c r="J48" s="19">
        <v>0</v>
      </c>
      <c r="K48" s="20">
        <f t="shared" si="1"/>
        <v>0</v>
      </c>
      <c r="L48" s="21" t="s">
        <v>18</v>
      </c>
      <c r="M48" s="57"/>
      <c r="O48" s="41" t="s">
        <v>32</v>
      </c>
      <c r="P48" s="41" t="s">
        <v>106</v>
      </c>
    </row>
    <row r="49" spans="1:16" s="41" customFormat="1" ht="56.25" x14ac:dyDescent="0.25">
      <c r="A49" s="12">
        <v>40</v>
      </c>
      <c r="B49" s="6">
        <v>1011234</v>
      </c>
      <c r="C49" s="12" t="s">
        <v>104</v>
      </c>
      <c r="D49" s="6" t="s">
        <v>185</v>
      </c>
      <c r="E49" s="36"/>
      <c r="F49" s="17" t="s">
        <v>30</v>
      </c>
      <c r="G49" s="17">
        <v>54</v>
      </c>
      <c r="H49" s="37">
        <v>140</v>
      </c>
      <c r="I49" s="39">
        <f t="shared" si="0"/>
        <v>9072</v>
      </c>
      <c r="J49" s="19">
        <v>0</v>
      </c>
      <c r="K49" s="20">
        <f t="shared" si="1"/>
        <v>0</v>
      </c>
      <c r="L49" s="21" t="s">
        <v>18</v>
      </c>
      <c r="M49" s="57"/>
      <c r="O49" s="41" t="s">
        <v>32</v>
      </c>
      <c r="P49" s="41" t="s">
        <v>106</v>
      </c>
    </row>
    <row r="50" spans="1:16" s="41" customFormat="1" ht="56.25" x14ac:dyDescent="0.25">
      <c r="A50" s="12">
        <v>41</v>
      </c>
      <c r="B50" s="6">
        <v>1011788</v>
      </c>
      <c r="C50" s="12" t="s">
        <v>104</v>
      </c>
      <c r="D50" s="6" t="s">
        <v>186</v>
      </c>
      <c r="E50" s="36"/>
      <c r="F50" s="17" t="s">
        <v>30</v>
      </c>
      <c r="G50" s="17">
        <v>2</v>
      </c>
      <c r="H50" s="37">
        <v>3500</v>
      </c>
      <c r="I50" s="39">
        <f t="shared" si="0"/>
        <v>8400</v>
      </c>
      <c r="J50" s="19">
        <v>0</v>
      </c>
      <c r="K50" s="20">
        <f t="shared" si="1"/>
        <v>0</v>
      </c>
      <c r="L50" s="21" t="s">
        <v>18</v>
      </c>
      <c r="M50" s="57"/>
      <c r="O50" s="41" t="s">
        <v>32</v>
      </c>
      <c r="P50" s="41" t="s">
        <v>106</v>
      </c>
    </row>
    <row r="51" spans="1:16" s="41" customFormat="1" ht="20.25" x14ac:dyDescent="0.25">
      <c r="A51" s="12">
        <v>42</v>
      </c>
      <c r="B51" s="6">
        <v>1013071</v>
      </c>
      <c r="C51" s="12" t="s">
        <v>104</v>
      </c>
      <c r="D51" s="6" t="s">
        <v>187</v>
      </c>
      <c r="E51" s="36"/>
      <c r="F51" s="17" t="s">
        <v>364</v>
      </c>
      <c r="G51" s="17">
        <v>390.6</v>
      </c>
      <c r="H51" s="37">
        <v>16</v>
      </c>
      <c r="I51" s="39">
        <f t="shared" si="0"/>
        <v>7499.52</v>
      </c>
      <c r="J51" s="19">
        <v>0</v>
      </c>
      <c r="K51" s="20">
        <f t="shared" si="1"/>
        <v>0</v>
      </c>
      <c r="L51" s="21" t="s">
        <v>18</v>
      </c>
      <c r="M51" s="57"/>
      <c r="O51" s="41" t="s">
        <v>32</v>
      </c>
      <c r="P51" s="41" t="s">
        <v>106</v>
      </c>
    </row>
    <row r="52" spans="1:16" s="41" customFormat="1" ht="20.25" x14ac:dyDescent="0.25">
      <c r="A52" s="12">
        <v>43</v>
      </c>
      <c r="B52" s="6">
        <v>1013073</v>
      </c>
      <c r="C52" s="12" t="s">
        <v>104</v>
      </c>
      <c r="D52" s="6" t="s">
        <v>188</v>
      </c>
      <c r="E52" s="36"/>
      <c r="F52" s="17" t="s">
        <v>364</v>
      </c>
      <c r="G52" s="17">
        <v>1653</v>
      </c>
      <c r="H52" s="37">
        <v>8</v>
      </c>
      <c r="I52" s="39">
        <f t="shared" si="0"/>
        <v>15868.8</v>
      </c>
      <c r="J52" s="19">
        <v>0</v>
      </c>
      <c r="K52" s="20">
        <f t="shared" si="1"/>
        <v>0</v>
      </c>
      <c r="L52" s="21" t="s">
        <v>18</v>
      </c>
      <c r="M52" s="57"/>
      <c r="O52" s="41" t="s">
        <v>32</v>
      </c>
      <c r="P52" s="41" t="s">
        <v>106</v>
      </c>
    </row>
    <row r="53" spans="1:16" s="41" customFormat="1" ht="20.25" x14ac:dyDescent="0.25">
      <c r="A53" s="12">
        <v>44</v>
      </c>
      <c r="B53" s="6">
        <v>1015024</v>
      </c>
      <c r="C53" s="12" t="s">
        <v>104</v>
      </c>
      <c r="D53" s="6" t="s">
        <v>189</v>
      </c>
      <c r="E53" s="36"/>
      <c r="F53" s="17" t="s">
        <v>30</v>
      </c>
      <c r="G53" s="17">
        <v>22</v>
      </c>
      <c r="H53" s="37">
        <v>490</v>
      </c>
      <c r="I53" s="39">
        <f t="shared" si="0"/>
        <v>12936</v>
      </c>
      <c r="J53" s="19">
        <v>0</v>
      </c>
      <c r="K53" s="20">
        <f t="shared" si="1"/>
        <v>0</v>
      </c>
      <c r="L53" s="21" t="s">
        <v>18</v>
      </c>
      <c r="M53" s="57"/>
      <c r="O53" s="41" t="s">
        <v>32</v>
      </c>
      <c r="P53" s="41" t="s">
        <v>106</v>
      </c>
    </row>
    <row r="54" spans="1:16" s="41" customFormat="1" ht="20.25" x14ac:dyDescent="0.25">
      <c r="A54" s="12">
        <v>45</v>
      </c>
      <c r="B54" s="6">
        <v>1015677</v>
      </c>
      <c r="C54" s="12" t="s">
        <v>104</v>
      </c>
      <c r="D54" s="6" t="s">
        <v>190</v>
      </c>
      <c r="E54" s="36"/>
      <c r="F54" s="17" t="s">
        <v>30</v>
      </c>
      <c r="G54" s="17">
        <v>1</v>
      </c>
      <c r="H54" s="37">
        <v>5900</v>
      </c>
      <c r="I54" s="39">
        <f t="shared" si="0"/>
        <v>7080</v>
      </c>
      <c r="J54" s="19">
        <v>0</v>
      </c>
      <c r="K54" s="20">
        <f t="shared" si="1"/>
        <v>0</v>
      </c>
      <c r="L54" s="21" t="s">
        <v>18</v>
      </c>
      <c r="M54" s="57"/>
      <c r="N54" s="40"/>
      <c r="O54" s="41" t="s">
        <v>32</v>
      </c>
      <c r="P54" s="41" t="s">
        <v>106</v>
      </c>
    </row>
    <row r="55" spans="1:16" s="41" customFormat="1" ht="20.25" x14ac:dyDescent="0.25">
      <c r="A55" s="12">
        <v>46</v>
      </c>
      <c r="B55" s="6">
        <v>1015678</v>
      </c>
      <c r="C55" s="12" t="s">
        <v>104</v>
      </c>
      <c r="D55" s="6" t="s">
        <v>191</v>
      </c>
      <c r="E55" s="36"/>
      <c r="F55" s="17" t="s">
        <v>30</v>
      </c>
      <c r="G55" s="17">
        <v>1</v>
      </c>
      <c r="H55" s="37">
        <v>5800</v>
      </c>
      <c r="I55" s="39">
        <f t="shared" si="0"/>
        <v>6960</v>
      </c>
      <c r="J55" s="19">
        <v>0</v>
      </c>
      <c r="K55" s="20">
        <f t="shared" si="1"/>
        <v>0</v>
      </c>
      <c r="L55" s="21" t="s">
        <v>18</v>
      </c>
      <c r="M55" s="57"/>
      <c r="O55" s="41" t="s">
        <v>32</v>
      </c>
      <c r="P55" s="41" t="s">
        <v>106</v>
      </c>
    </row>
    <row r="56" spans="1:16" s="41" customFormat="1" ht="20.25" x14ac:dyDescent="0.25">
      <c r="A56" s="12">
        <v>47</v>
      </c>
      <c r="B56" s="6">
        <v>1016927</v>
      </c>
      <c r="C56" s="12" t="s">
        <v>104</v>
      </c>
      <c r="D56" s="6" t="s">
        <v>192</v>
      </c>
      <c r="E56" s="36"/>
      <c r="F56" s="17" t="s">
        <v>30</v>
      </c>
      <c r="G56" s="17">
        <v>6</v>
      </c>
      <c r="H56" s="37">
        <v>1600</v>
      </c>
      <c r="I56" s="39">
        <f t="shared" si="0"/>
        <v>11520</v>
      </c>
      <c r="J56" s="19">
        <v>0</v>
      </c>
      <c r="K56" s="20">
        <f t="shared" si="1"/>
        <v>0</v>
      </c>
      <c r="L56" s="21" t="s">
        <v>18</v>
      </c>
      <c r="M56" s="57"/>
      <c r="O56" s="41" t="s">
        <v>32</v>
      </c>
      <c r="P56" s="41" t="s">
        <v>106</v>
      </c>
    </row>
    <row r="57" spans="1:16" s="41" customFormat="1" ht="20.25" x14ac:dyDescent="0.25">
      <c r="A57" s="12">
        <v>48</v>
      </c>
      <c r="B57" s="6">
        <v>1017339</v>
      </c>
      <c r="C57" s="12" t="s">
        <v>104</v>
      </c>
      <c r="D57" s="6" t="s">
        <v>193</v>
      </c>
      <c r="E57" s="36"/>
      <c r="F57" s="17" t="s">
        <v>30</v>
      </c>
      <c r="G57" s="17">
        <v>2</v>
      </c>
      <c r="H57" s="37">
        <v>996</v>
      </c>
      <c r="I57" s="39">
        <f t="shared" si="0"/>
        <v>2390.4</v>
      </c>
      <c r="J57" s="19">
        <v>0</v>
      </c>
      <c r="K57" s="20">
        <f t="shared" si="1"/>
        <v>0</v>
      </c>
      <c r="L57" s="21" t="s">
        <v>18</v>
      </c>
      <c r="M57" s="57"/>
      <c r="O57" s="41" t="s">
        <v>32</v>
      </c>
      <c r="P57" s="41" t="s">
        <v>106</v>
      </c>
    </row>
    <row r="58" spans="1:16" s="41" customFormat="1" ht="37.5" x14ac:dyDescent="0.25">
      <c r="A58" s="12">
        <v>49</v>
      </c>
      <c r="B58" s="6">
        <v>1017483</v>
      </c>
      <c r="C58" s="12" t="s">
        <v>104</v>
      </c>
      <c r="D58" s="6" t="s">
        <v>375</v>
      </c>
      <c r="E58" s="36"/>
      <c r="F58" s="17" t="s">
        <v>30</v>
      </c>
      <c r="G58" s="17">
        <v>20</v>
      </c>
      <c r="H58" s="37">
        <v>110</v>
      </c>
      <c r="I58" s="39">
        <f t="shared" si="0"/>
        <v>2640</v>
      </c>
      <c r="J58" s="19">
        <v>0</v>
      </c>
      <c r="K58" s="20">
        <f t="shared" si="1"/>
        <v>0</v>
      </c>
      <c r="L58" s="21" t="s">
        <v>18</v>
      </c>
      <c r="M58" s="57"/>
      <c r="O58" s="41" t="s">
        <v>32</v>
      </c>
      <c r="P58" s="41" t="s">
        <v>106</v>
      </c>
    </row>
    <row r="59" spans="1:16" s="41" customFormat="1" ht="37.5" x14ac:dyDescent="0.25">
      <c r="A59" s="12">
        <v>50</v>
      </c>
      <c r="B59" s="6">
        <v>1018344</v>
      </c>
      <c r="C59" s="12" t="s">
        <v>104</v>
      </c>
      <c r="D59" s="6" t="s">
        <v>194</v>
      </c>
      <c r="E59" s="36"/>
      <c r="F59" s="17" t="s">
        <v>30</v>
      </c>
      <c r="G59" s="17">
        <v>12</v>
      </c>
      <c r="H59" s="37">
        <v>840</v>
      </c>
      <c r="I59" s="39">
        <f t="shared" si="0"/>
        <v>12096</v>
      </c>
      <c r="J59" s="19">
        <v>0</v>
      </c>
      <c r="K59" s="20">
        <f t="shared" si="1"/>
        <v>0</v>
      </c>
      <c r="L59" s="21" t="s">
        <v>18</v>
      </c>
      <c r="M59" s="57"/>
      <c r="O59" s="41" t="s">
        <v>32</v>
      </c>
      <c r="P59" s="41" t="s">
        <v>106</v>
      </c>
    </row>
    <row r="60" spans="1:16" s="41" customFormat="1" ht="20.25" x14ac:dyDescent="0.25">
      <c r="A60" s="12">
        <v>51</v>
      </c>
      <c r="B60" s="6">
        <v>1018351</v>
      </c>
      <c r="C60" s="12" t="s">
        <v>104</v>
      </c>
      <c r="D60" s="6" t="s">
        <v>195</v>
      </c>
      <c r="E60" s="36"/>
      <c r="F60" s="17" t="s">
        <v>30</v>
      </c>
      <c r="G60" s="17">
        <v>4</v>
      </c>
      <c r="H60" s="37">
        <v>1600</v>
      </c>
      <c r="I60" s="39">
        <f t="shared" si="0"/>
        <v>7680</v>
      </c>
      <c r="J60" s="19">
        <v>0</v>
      </c>
      <c r="K60" s="20">
        <f t="shared" si="1"/>
        <v>0</v>
      </c>
      <c r="L60" s="21" t="s">
        <v>18</v>
      </c>
      <c r="M60" s="57"/>
      <c r="O60" s="41" t="s">
        <v>32</v>
      </c>
      <c r="P60" s="41" t="s">
        <v>106</v>
      </c>
    </row>
    <row r="61" spans="1:16" s="41" customFormat="1" ht="37.5" x14ac:dyDescent="0.25">
      <c r="A61" s="12">
        <v>52</v>
      </c>
      <c r="B61" s="6">
        <v>1019031</v>
      </c>
      <c r="C61" s="12" t="s">
        <v>104</v>
      </c>
      <c r="D61" s="6" t="s">
        <v>196</v>
      </c>
      <c r="E61" s="36"/>
      <c r="F61" s="17" t="s">
        <v>30</v>
      </c>
      <c r="G61" s="17">
        <v>2</v>
      </c>
      <c r="H61" s="37">
        <v>3300</v>
      </c>
      <c r="I61" s="39">
        <f t="shared" si="0"/>
        <v>7920</v>
      </c>
      <c r="J61" s="19">
        <v>0</v>
      </c>
      <c r="K61" s="20">
        <f t="shared" si="1"/>
        <v>0</v>
      </c>
      <c r="L61" s="21" t="s">
        <v>18</v>
      </c>
      <c r="M61" s="57"/>
      <c r="O61" s="41" t="s">
        <v>32</v>
      </c>
      <c r="P61" s="41" t="s">
        <v>106</v>
      </c>
    </row>
    <row r="62" spans="1:16" s="41" customFormat="1" ht="37.5" x14ac:dyDescent="0.25">
      <c r="A62" s="12">
        <v>53</v>
      </c>
      <c r="B62" s="6">
        <v>1019574</v>
      </c>
      <c r="C62" s="12" t="s">
        <v>104</v>
      </c>
      <c r="D62" s="6" t="s">
        <v>197</v>
      </c>
      <c r="E62" s="36"/>
      <c r="F62" s="17" t="s">
        <v>30</v>
      </c>
      <c r="G62" s="17">
        <v>31</v>
      </c>
      <c r="H62" s="37">
        <v>560</v>
      </c>
      <c r="I62" s="39">
        <f t="shared" si="0"/>
        <v>20832</v>
      </c>
      <c r="J62" s="19">
        <v>0</v>
      </c>
      <c r="K62" s="20">
        <f t="shared" si="1"/>
        <v>0</v>
      </c>
      <c r="L62" s="21" t="s">
        <v>18</v>
      </c>
      <c r="M62" s="57"/>
      <c r="O62" s="41" t="s">
        <v>32</v>
      </c>
      <c r="P62" s="41" t="s">
        <v>106</v>
      </c>
    </row>
    <row r="63" spans="1:16" s="41" customFormat="1" ht="20.25" x14ac:dyDescent="0.25">
      <c r="A63" s="12">
        <v>54</v>
      </c>
      <c r="B63" s="6">
        <v>1020573</v>
      </c>
      <c r="C63" s="12" t="s">
        <v>104</v>
      </c>
      <c r="D63" s="6" t="s">
        <v>198</v>
      </c>
      <c r="E63" s="36"/>
      <c r="F63" s="17" t="s">
        <v>30</v>
      </c>
      <c r="G63" s="17">
        <v>2</v>
      </c>
      <c r="H63" s="37">
        <v>3100</v>
      </c>
      <c r="I63" s="39">
        <f t="shared" si="0"/>
        <v>7440</v>
      </c>
      <c r="J63" s="19">
        <v>0</v>
      </c>
      <c r="K63" s="20">
        <f t="shared" si="1"/>
        <v>0</v>
      </c>
      <c r="L63" s="21" t="s">
        <v>18</v>
      </c>
      <c r="M63" s="57"/>
      <c r="O63" s="41" t="s">
        <v>32</v>
      </c>
      <c r="P63" s="41" t="s">
        <v>106</v>
      </c>
    </row>
    <row r="64" spans="1:16" s="41" customFormat="1" ht="20.25" x14ac:dyDescent="0.25">
      <c r="A64" s="12">
        <v>55</v>
      </c>
      <c r="B64" s="6">
        <v>1021080</v>
      </c>
      <c r="C64" s="12" t="s">
        <v>104</v>
      </c>
      <c r="D64" s="6" t="s">
        <v>199</v>
      </c>
      <c r="E64" s="36"/>
      <c r="F64" s="17" t="s">
        <v>30</v>
      </c>
      <c r="G64" s="17">
        <v>1</v>
      </c>
      <c r="H64" s="37">
        <v>7500</v>
      </c>
      <c r="I64" s="39">
        <f t="shared" si="0"/>
        <v>9000</v>
      </c>
      <c r="J64" s="19">
        <v>0</v>
      </c>
      <c r="K64" s="20">
        <f t="shared" si="1"/>
        <v>0</v>
      </c>
      <c r="L64" s="21" t="s">
        <v>18</v>
      </c>
      <c r="M64" s="57"/>
      <c r="O64" s="41" t="s">
        <v>32</v>
      </c>
      <c r="P64" s="41" t="s">
        <v>106</v>
      </c>
    </row>
    <row r="65" spans="1:16" s="41" customFormat="1" ht="20.25" x14ac:dyDescent="0.25">
      <c r="A65" s="12">
        <v>56</v>
      </c>
      <c r="B65" s="6">
        <v>1022026</v>
      </c>
      <c r="C65" s="12" t="s">
        <v>104</v>
      </c>
      <c r="D65" s="6" t="s">
        <v>200</v>
      </c>
      <c r="E65" s="36"/>
      <c r="F65" s="17" t="s">
        <v>30</v>
      </c>
      <c r="G65" s="17">
        <v>1</v>
      </c>
      <c r="H65" s="37">
        <v>144</v>
      </c>
      <c r="I65" s="39">
        <f t="shared" si="0"/>
        <v>172.79999999999998</v>
      </c>
      <c r="J65" s="19">
        <v>0</v>
      </c>
      <c r="K65" s="20">
        <f t="shared" si="1"/>
        <v>0</v>
      </c>
      <c r="L65" s="21" t="s">
        <v>18</v>
      </c>
      <c r="M65" s="57"/>
      <c r="O65" s="41" t="s">
        <v>32</v>
      </c>
      <c r="P65" s="41" t="s">
        <v>106</v>
      </c>
    </row>
    <row r="66" spans="1:16" s="41" customFormat="1" ht="20.25" x14ac:dyDescent="0.25">
      <c r="A66" s="12">
        <v>57</v>
      </c>
      <c r="B66" s="6">
        <v>1022137</v>
      </c>
      <c r="C66" s="12" t="s">
        <v>104</v>
      </c>
      <c r="D66" s="6" t="s">
        <v>201</v>
      </c>
      <c r="E66" s="36"/>
      <c r="F66" s="17" t="s">
        <v>30</v>
      </c>
      <c r="G66" s="17">
        <v>1</v>
      </c>
      <c r="H66" s="37">
        <v>120</v>
      </c>
      <c r="I66" s="39">
        <f t="shared" si="0"/>
        <v>144</v>
      </c>
      <c r="J66" s="19">
        <v>0</v>
      </c>
      <c r="K66" s="20">
        <f t="shared" si="1"/>
        <v>0</v>
      </c>
      <c r="L66" s="21" t="s">
        <v>18</v>
      </c>
      <c r="M66" s="57"/>
      <c r="O66" s="41" t="s">
        <v>32</v>
      </c>
      <c r="P66" s="41" t="s">
        <v>106</v>
      </c>
    </row>
    <row r="67" spans="1:16" s="41" customFormat="1" ht="37.5" x14ac:dyDescent="0.25">
      <c r="A67" s="12">
        <v>58</v>
      </c>
      <c r="B67" s="6">
        <v>1022332</v>
      </c>
      <c r="C67" s="12" t="s">
        <v>104</v>
      </c>
      <c r="D67" s="6" t="s">
        <v>202</v>
      </c>
      <c r="E67" s="36"/>
      <c r="F67" s="17" t="s">
        <v>30</v>
      </c>
      <c r="G67" s="17">
        <v>48</v>
      </c>
      <c r="H67" s="37">
        <v>16</v>
      </c>
      <c r="I67" s="39">
        <f t="shared" si="0"/>
        <v>921.59999999999991</v>
      </c>
      <c r="J67" s="19">
        <v>0</v>
      </c>
      <c r="K67" s="20">
        <f t="shared" si="1"/>
        <v>0</v>
      </c>
      <c r="L67" s="21" t="s">
        <v>18</v>
      </c>
      <c r="M67" s="57"/>
      <c r="O67" s="41" t="s">
        <v>32</v>
      </c>
      <c r="P67" s="41" t="s">
        <v>106</v>
      </c>
    </row>
    <row r="68" spans="1:16" s="41" customFormat="1" ht="56.25" x14ac:dyDescent="0.25">
      <c r="A68" s="12">
        <v>59</v>
      </c>
      <c r="B68" s="6">
        <v>1022356</v>
      </c>
      <c r="C68" s="12" t="s">
        <v>104</v>
      </c>
      <c r="D68" s="6" t="s">
        <v>203</v>
      </c>
      <c r="E68" s="36"/>
      <c r="F68" s="17" t="s">
        <v>30</v>
      </c>
      <c r="G68" s="17">
        <v>85</v>
      </c>
      <c r="H68" s="37">
        <v>20</v>
      </c>
      <c r="I68" s="39">
        <f t="shared" si="0"/>
        <v>2040</v>
      </c>
      <c r="J68" s="19">
        <v>0</v>
      </c>
      <c r="K68" s="20">
        <f t="shared" si="1"/>
        <v>0</v>
      </c>
      <c r="L68" s="21" t="s">
        <v>18</v>
      </c>
      <c r="M68" s="57"/>
      <c r="O68" s="41" t="s">
        <v>32</v>
      </c>
      <c r="P68" s="41" t="s">
        <v>106</v>
      </c>
    </row>
    <row r="69" spans="1:16" s="41" customFormat="1" ht="37.5" x14ac:dyDescent="0.25">
      <c r="A69" s="12">
        <v>60</v>
      </c>
      <c r="B69" s="6">
        <v>1022377</v>
      </c>
      <c r="C69" s="12" t="s">
        <v>104</v>
      </c>
      <c r="D69" s="6" t="s">
        <v>204</v>
      </c>
      <c r="E69" s="36"/>
      <c r="F69" s="17" t="s">
        <v>30</v>
      </c>
      <c r="G69" s="17">
        <v>312</v>
      </c>
      <c r="H69" s="37">
        <v>9</v>
      </c>
      <c r="I69" s="39">
        <f t="shared" si="0"/>
        <v>3369.5999999999995</v>
      </c>
      <c r="J69" s="19">
        <v>0</v>
      </c>
      <c r="K69" s="20">
        <f t="shared" si="1"/>
        <v>0</v>
      </c>
      <c r="L69" s="21" t="s">
        <v>18</v>
      </c>
      <c r="M69" s="57"/>
      <c r="O69" s="41" t="s">
        <v>32</v>
      </c>
      <c r="P69" s="41" t="s">
        <v>106</v>
      </c>
    </row>
    <row r="70" spans="1:16" s="41" customFormat="1" ht="20.25" x14ac:dyDescent="0.25">
      <c r="A70" s="12">
        <v>61</v>
      </c>
      <c r="B70" s="6">
        <v>1022440</v>
      </c>
      <c r="C70" s="12" t="s">
        <v>104</v>
      </c>
      <c r="D70" s="6" t="s">
        <v>205</v>
      </c>
      <c r="E70" s="36"/>
      <c r="F70" s="17" t="s">
        <v>30</v>
      </c>
      <c r="G70" s="17">
        <v>357</v>
      </c>
      <c r="H70" s="37">
        <v>1</v>
      </c>
      <c r="I70" s="39">
        <f t="shared" si="0"/>
        <v>428.4</v>
      </c>
      <c r="J70" s="19">
        <v>0</v>
      </c>
      <c r="K70" s="20">
        <f t="shared" si="1"/>
        <v>0</v>
      </c>
      <c r="L70" s="21" t="s">
        <v>18</v>
      </c>
      <c r="M70" s="57"/>
      <c r="O70" s="41" t="s">
        <v>32</v>
      </c>
      <c r="P70" s="41" t="s">
        <v>106</v>
      </c>
    </row>
    <row r="71" spans="1:16" s="41" customFormat="1" ht="20.25" x14ac:dyDescent="0.25">
      <c r="A71" s="12">
        <v>62</v>
      </c>
      <c r="B71" s="6">
        <v>1022442</v>
      </c>
      <c r="C71" s="12" t="s">
        <v>104</v>
      </c>
      <c r="D71" s="6" t="s">
        <v>206</v>
      </c>
      <c r="E71" s="36"/>
      <c r="F71" s="17" t="s">
        <v>30</v>
      </c>
      <c r="G71" s="17">
        <v>112</v>
      </c>
      <c r="H71" s="37">
        <v>4</v>
      </c>
      <c r="I71" s="39">
        <f t="shared" si="0"/>
        <v>537.6</v>
      </c>
      <c r="J71" s="19">
        <v>0</v>
      </c>
      <c r="K71" s="20">
        <f t="shared" si="1"/>
        <v>0</v>
      </c>
      <c r="L71" s="21" t="s">
        <v>18</v>
      </c>
      <c r="M71" s="57"/>
      <c r="O71" s="41" t="s">
        <v>32</v>
      </c>
      <c r="P71" s="41" t="s">
        <v>106</v>
      </c>
    </row>
    <row r="72" spans="1:16" s="41" customFormat="1" ht="20.25" x14ac:dyDescent="0.25">
      <c r="A72" s="12">
        <v>63</v>
      </c>
      <c r="B72" s="6">
        <v>1022448</v>
      </c>
      <c r="C72" s="12" t="s">
        <v>104</v>
      </c>
      <c r="D72" s="6" t="s">
        <v>207</v>
      </c>
      <c r="E72" s="36"/>
      <c r="F72" s="17" t="s">
        <v>30</v>
      </c>
      <c r="G72" s="17">
        <v>108</v>
      </c>
      <c r="H72" s="37">
        <v>51</v>
      </c>
      <c r="I72" s="39">
        <f t="shared" si="0"/>
        <v>6609.5999999999995</v>
      </c>
      <c r="J72" s="19">
        <v>0</v>
      </c>
      <c r="K72" s="20">
        <f t="shared" si="1"/>
        <v>0</v>
      </c>
      <c r="L72" s="21" t="s">
        <v>18</v>
      </c>
      <c r="M72" s="57"/>
      <c r="O72" s="41" t="s">
        <v>32</v>
      </c>
      <c r="P72" s="41" t="s">
        <v>106</v>
      </c>
    </row>
    <row r="73" spans="1:16" s="41" customFormat="1" ht="56.25" x14ac:dyDescent="0.25">
      <c r="A73" s="12">
        <v>64</v>
      </c>
      <c r="B73" s="6">
        <v>1022513</v>
      </c>
      <c r="C73" s="12" t="s">
        <v>104</v>
      </c>
      <c r="D73" s="6" t="s">
        <v>208</v>
      </c>
      <c r="E73" s="36"/>
      <c r="F73" s="17" t="s">
        <v>30</v>
      </c>
      <c r="G73" s="17">
        <v>3</v>
      </c>
      <c r="H73" s="37">
        <v>6000</v>
      </c>
      <c r="I73" s="39">
        <f t="shared" si="0"/>
        <v>21600</v>
      </c>
      <c r="J73" s="19">
        <v>0</v>
      </c>
      <c r="K73" s="20">
        <f t="shared" si="1"/>
        <v>0</v>
      </c>
      <c r="L73" s="21" t="s">
        <v>18</v>
      </c>
      <c r="M73" s="57"/>
      <c r="O73" s="41" t="s">
        <v>32</v>
      </c>
      <c r="P73" s="41" t="s">
        <v>106</v>
      </c>
    </row>
    <row r="74" spans="1:16" s="41" customFormat="1" ht="37.5" x14ac:dyDescent="0.25">
      <c r="A74" s="12">
        <v>65</v>
      </c>
      <c r="B74" s="6">
        <v>1023259</v>
      </c>
      <c r="C74" s="12" t="s">
        <v>104</v>
      </c>
      <c r="D74" s="6" t="s">
        <v>209</v>
      </c>
      <c r="E74" s="36"/>
      <c r="F74" s="17" t="s">
        <v>364</v>
      </c>
      <c r="G74" s="17">
        <v>7200</v>
      </c>
      <c r="H74" s="37">
        <v>2</v>
      </c>
      <c r="I74" s="39">
        <f t="shared" ref="I74:I137" si="2">H74*1.2*G74</f>
        <v>17280</v>
      </c>
      <c r="J74" s="19">
        <v>0</v>
      </c>
      <c r="K74" s="20">
        <f t="shared" ref="K74:K137" si="3">J74*G74*1.2</f>
        <v>0</v>
      </c>
      <c r="L74" s="21" t="s">
        <v>18</v>
      </c>
      <c r="M74" s="57"/>
      <c r="O74" s="41" t="s">
        <v>32</v>
      </c>
      <c r="P74" s="41" t="s">
        <v>106</v>
      </c>
    </row>
    <row r="75" spans="1:16" s="41" customFormat="1" ht="20.25" x14ac:dyDescent="0.25">
      <c r="A75" s="12">
        <v>66</v>
      </c>
      <c r="B75" s="6">
        <v>1023894</v>
      </c>
      <c r="C75" s="12" t="s">
        <v>104</v>
      </c>
      <c r="D75" s="6" t="s">
        <v>210</v>
      </c>
      <c r="E75" s="36"/>
      <c r="F75" s="17" t="s">
        <v>30</v>
      </c>
      <c r="G75" s="17">
        <v>1</v>
      </c>
      <c r="H75" s="37">
        <v>3300</v>
      </c>
      <c r="I75" s="39">
        <f t="shared" si="2"/>
        <v>3960</v>
      </c>
      <c r="J75" s="19">
        <v>0</v>
      </c>
      <c r="K75" s="20">
        <f t="shared" si="3"/>
        <v>0</v>
      </c>
      <c r="L75" s="21" t="s">
        <v>18</v>
      </c>
      <c r="M75" s="57"/>
      <c r="O75" s="41" t="s">
        <v>32</v>
      </c>
      <c r="P75" s="41" t="s">
        <v>106</v>
      </c>
    </row>
    <row r="76" spans="1:16" s="41" customFormat="1" ht="56.25" x14ac:dyDescent="0.25">
      <c r="A76" s="12">
        <v>67</v>
      </c>
      <c r="B76" s="6">
        <v>1024065</v>
      </c>
      <c r="C76" s="12" t="s">
        <v>104</v>
      </c>
      <c r="D76" s="6" t="s">
        <v>211</v>
      </c>
      <c r="E76" s="36"/>
      <c r="F76" s="17" t="s">
        <v>30</v>
      </c>
      <c r="G76" s="17">
        <v>21</v>
      </c>
      <c r="H76" s="37">
        <v>470</v>
      </c>
      <c r="I76" s="39">
        <f t="shared" si="2"/>
        <v>11844</v>
      </c>
      <c r="J76" s="19">
        <v>0</v>
      </c>
      <c r="K76" s="20">
        <f t="shared" si="3"/>
        <v>0</v>
      </c>
      <c r="L76" s="21" t="s">
        <v>18</v>
      </c>
      <c r="M76" s="57"/>
      <c r="O76" s="41" t="s">
        <v>32</v>
      </c>
      <c r="P76" s="41" t="s">
        <v>106</v>
      </c>
    </row>
    <row r="77" spans="1:16" s="41" customFormat="1" ht="37.5" x14ac:dyDescent="0.25">
      <c r="A77" s="12">
        <v>68</v>
      </c>
      <c r="B77" s="6">
        <v>1024653</v>
      </c>
      <c r="C77" s="12" t="s">
        <v>104</v>
      </c>
      <c r="D77" s="6" t="s">
        <v>212</v>
      </c>
      <c r="E77" s="36"/>
      <c r="F77" s="17" t="s">
        <v>30</v>
      </c>
      <c r="G77" s="17">
        <v>99.000000000000014</v>
      </c>
      <c r="H77" s="37">
        <v>71</v>
      </c>
      <c r="I77" s="39">
        <f t="shared" si="2"/>
        <v>8434.8000000000011</v>
      </c>
      <c r="J77" s="19">
        <v>0</v>
      </c>
      <c r="K77" s="20">
        <f t="shared" si="3"/>
        <v>0</v>
      </c>
      <c r="L77" s="21" t="s">
        <v>18</v>
      </c>
      <c r="M77" s="57"/>
      <c r="O77" s="41" t="s">
        <v>32</v>
      </c>
      <c r="P77" s="41" t="s">
        <v>106</v>
      </c>
    </row>
    <row r="78" spans="1:16" s="41" customFormat="1" ht="20.25" x14ac:dyDescent="0.25">
      <c r="A78" s="12">
        <v>69</v>
      </c>
      <c r="B78" s="6">
        <v>1024832</v>
      </c>
      <c r="C78" s="12" t="s">
        <v>104</v>
      </c>
      <c r="D78" s="6" t="s">
        <v>213</v>
      </c>
      <c r="E78" s="36"/>
      <c r="F78" s="17" t="s">
        <v>30</v>
      </c>
      <c r="G78" s="17">
        <v>33</v>
      </c>
      <c r="H78" s="37">
        <v>150</v>
      </c>
      <c r="I78" s="39">
        <f t="shared" si="2"/>
        <v>5940</v>
      </c>
      <c r="J78" s="19">
        <v>0</v>
      </c>
      <c r="K78" s="20">
        <f t="shared" si="3"/>
        <v>0</v>
      </c>
      <c r="L78" s="21" t="s">
        <v>18</v>
      </c>
      <c r="M78" s="57"/>
      <c r="O78" s="41" t="s">
        <v>32</v>
      </c>
      <c r="P78" s="41" t="s">
        <v>106</v>
      </c>
    </row>
    <row r="79" spans="1:16" s="41" customFormat="1" ht="20.25" x14ac:dyDescent="0.25">
      <c r="A79" s="12">
        <v>70</v>
      </c>
      <c r="B79" s="6">
        <v>1024833</v>
      </c>
      <c r="C79" s="12" t="s">
        <v>104</v>
      </c>
      <c r="D79" s="6" t="s">
        <v>214</v>
      </c>
      <c r="E79" s="36"/>
      <c r="F79" s="17" t="s">
        <v>30</v>
      </c>
      <c r="G79" s="17">
        <v>74</v>
      </c>
      <c r="H79" s="37">
        <v>12</v>
      </c>
      <c r="I79" s="39">
        <f t="shared" si="2"/>
        <v>1065.5999999999999</v>
      </c>
      <c r="J79" s="19">
        <v>0</v>
      </c>
      <c r="K79" s="20">
        <f t="shared" si="3"/>
        <v>0</v>
      </c>
      <c r="L79" s="21" t="s">
        <v>18</v>
      </c>
      <c r="M79" s="57"/>
      <c r="O79" s="41" t="s">
        <v>32</v>
      </c>
      <c r="P79" s="41" t="s">
        <v>106</v>
      </c>
    </row>
    <row r="80" spans="1:16" s="41" customFormat="1" ht="20.25" x14ac:dyDescent="0.25">
      <c r="A80" s="12">
        <v>71</v>
      </c>
      <c r="B80" s="6">
        <v>1026019</v>
      </c>
      <c r="C80" s="12" t="s">
        <v>104</v>
      </c>
      <c r="D80" s="6" t="s">
        <v>215</v>
      </c>
      <c r="E80" s="36"/>
      <c r="F80" s="17" t="s">
        <v>30</v>
      </c>
      <c r="G80" s="17">
        <v>2</v>
      </c>
      <c r="H80" s="37">
        <v>4000</v>
      </c>
      <c r="I80" s="39">
        <f t="shared" si="2"/>
        <v>9600</v>
      </c>
      <c r="J80" s="19">
        <v>0</v>
      </c>
      <c r="K80" s="20">
        <f t="shared" si="3"/>
        <v>0</v>
      </c>
      <c r="L80" s="21" t="s">
        <v>18</v>
      </c>
      <c r="M80" s="57"/>
      <c r="O80" s="41" t="s">
        <v>32</v>
      </c>
      <c r="P80" s="41" t="s">
        <v>106</v>
      </c>
    </row>
    <row r="81" spans="1:16" s="41" customFormat="1" ht="37.5" x14ac:dyDescent="0.25">
      <c r="A81" s="12">
        <v>72</v>
      </c>
      <c r="B81" s="6">
        <v>1026282</v>
      </c>
      <c r="C81" s="12" t="s">
        <v>104</v>
      </c>
      <c r="D81" s="6" t="s">
        <v>216</v>
      </c>
      <c r="E81" s="36"/>
      <c r="F81" s="17" t="s">
        <v>30</v>
      </c>
      <c r="G81" s="17">
        <v>2</v>
      </c>
      <c r="H81" s="37">
        <v>3800</v>
      </c>
      <c r="I81" s="39">
        <f t="shared" si="2"/>
        <v>9120</v>
      </c>
      <c r="J81" s="19">
        <v>0</v>
      </c>
      <c r="K81" s="20">
        <f t="shared" si="3"/>
        <v>0</v>
      </c>
      <c r="L81" s="21" t="s">
        <v>18</v>
      </c>
      <c r="M81" s="57"/>
      <c r="O81" s="41" t="s">
        <v>32</v>
      </c>
      <c r="P81" s="41" t="s">
        <v>106</v>
      </c>
    </row>
    <row r="82" spans="1:16" s="41" customFormat="1" ht="20.25" x14ac:dyDescent="0.25">
      <c r="A82" s="12">
        <v>73</v>
      </c>
      <c r="B82" s="6">
        <v>1026448</v>
      </c>
      <c r="C82" s="12" t="s">
        <v>104</v>
      </c>
      <c r="D82" s="6" t="s">
        <v>217</v>
      </c>
      <c r="E82" s="36"/>
      <c r="F82" s="17" t="s">
        <v>30</v>
      </c>
      <c r="G82" s="17">
        <v>49</v>
      </c>
      <c r="H82" s="37">
        <v>120</v>
      </c>
      <c r="I82" s="39">
        <f t="shared" si="2"/>
        <v>7056</v>
      </c>
      <c r="J82" s="19">
        <v>0</v>
      </c>
      <c r="K82" s="20">
        <f t="shared" si="3"/>
        <v>0</v>
      </c>
      <c r="L82" s="21" t="s">
        <v>18</v>
      </c>
      <c r="M82" s="57"/>
      <c r="O82" s="41" t="s">
        <v>32</v>
      </c>
      <c r="P82" s="41" t="s">
        <v>106</v>
      </c>
    </row>
    <row r="83" spans="1:16" s="41" customFormat="1" ht="37.5" x14ac:dyDescent="0.25">
      <c r="A83" s="12">
        <v>74</v>
      </c>
      <c r="B83" s="6">
        <v>1027346</v>
      </c>
      <c r="C83" s="12" t="s">
        <v>104</v>
      </c>
      <c r="D83" s="6" t="s">
        <v>218</v>
      </c>
      <c r="E83" s="36"/>
      <c r="F83" s="17" t="s">
        <v>364</v>
      </c>
      <c r="G83" s="17">
        <v>188.60000000000002</v>
      </c>
      <c r="H83" s="37">
        <v>81</v>
      </c>
      <c r="I83" s="39">
        <f t="shared" si="2"/>
        <v>18331.920000000002</v>
      </c>
      <c r="J83" s="19">
        <v>0</v>
      </c>
      <c r="K83" s="20">
        <f t="shared" si="3"/>
        <v>0</v>
      </c>
      <c r="L83" s="21" t="s">
        <v>18</v>
      </c>
      <c r="M83" s="57"/>
      <c r="O83" s="41" t="s">
        <v>32</v>
      </c>
      <c r="P83" s="41" t="s">
        <v>106</v>
      </c>
    </row>
    <row r="84" spans="1:16" s="41" customFormat="1" ht="37.5" x14ac:dyDescent="0.25">
      <c r="A84" s="12">
        <v>75</v>
      </c>
      <c r="B84" s="6">
        <v>1027398</v>
      </c>
      <c r="C84" s="12" t="s">
        <v>104</v>
      </c>
      <c r="D84" s="6" t="s">
        <v>219</v>
      </c>
      <c r="E84" s="36" t="s">
        <v>34</v>
      </c>
      <c r="F84" s="17" t="s">
        <v>30</v>
      </c>
      <c r="G84" s="17">
        <v>14</v>
      </c>
      <c r="H84" s="37">
        <v>1075</v>
      </c>
      <c r="I84" s="39">
        <f t="shared" si="2"/>
        <v>18060</v>
      </c>
      <c r="J84" s="19">
        <v>0</v>
      </c>
      <c r="K84" s="20">
        <f t="shared" si="3"/>
        <v>0</v>
      </c>
      <c r="L84" s="21" t="s">
        <v>18</v>
      </c>
      <c r="M84" s="57"/>
      <c r="O84" s="41" t="s">
        <v>33</v>
      </c>
      <c r="P84" s="41" t="s">
        <v>107</v>
      </c>
    </row>
    <row r="85" spans="1:16" s="41" customFormat="1" ht="20.25" x14ac:dyDescent="0.25">
      <c r="A85" s="12">
        <v>76</v>
      </c>
      <c r="B85" s="6">
        <v>1029365</v>
      </c>
      <c r="C85" s="12" t="s">
        <v>104</v>
      </c>
      <c r="D85" s="6" t="s">
        <v>376</v>
      </c>
      <c r="E85" s="36" t="s">
        <v>35</v>
      </c>
      <c r="F85" s="17" t="s">
        <v>30</v>
      </c>
      <c r="G85" s="17">
        <v>1558</v>
      </c>
      <c r="H85" s="37">
        <v>1</v>
      </c>
      <c r="I85" s="39">
        <f t="shared" si="2"/>
        <v>1869.6</v>
      </c>
      <c r="J85" s="19">
        <v>0</v>
      </c>
      <c r="K85" s="20">
        <f t="shared" si="3"/>
        <v>0</v>
      </c>
      <c r="L85" s="21" t="s">
        <v>18</v>
      </c>
      <c r="M85" s="57"/>
      <c r="O85" s="41" t="s">
        <v>33</v>
      </c>
      <c r="P85" s="41" t="s">
        <v>107</v>
      </c>
    </row>
    <row r="86" spans="1:16" s="41" customFormat="1" ht="20.25" x14ac:dyDescent="0.25">
      <c r="A86" s="12">
        <v>77</v>
      </c>
      <c r="B86" s="6">
        <v>1029501</v>
      </c>
      <c r="C86" s="12" t="s">
        <v>104</v>
      </c>
      <c r="D86" s="6" t="s">
        <v>220</v>
      </c>
      <c r="E86" s="36" t="s">
        <v>35</v>
      </c>
      <c r="F86" s="17" t="s">
        <v>30</v>
      </c>
      <c r="G86" s="17">
        <v>88</v>
      </c>
      <c r="H86" s="37">
        <v>54</v>
      </c>
      <c r="I86" s="39">
        <f t="shared" si="2"/>
        <v>5702.4</v>
      </c>
      <c r="J86" s="19">
        <v>0</v>
      </c>
      <c r="K86" s="20">
        <f t="shared" si="3"/>
        <v>0</v>
      </c>
      <c r="L86" s="21" t="s">
        <v>18</v>
      </c>
      <c r="M86" s="57"/>
      <c r="O86" s="41" t="s">
        <v>33</v>
      </c>
      <c r="P86" s="41" t="s">
        <v>107</v>
      </c>
    </row>
    <row r="87" spans="1:16" s="41" customFormat="1" ht="20.25" x14ac:dyDescent="0.25">
      <c r="A87" s="12">
        <v>78</v>
      </c>
      <c r="B87" s="6">
        <v>1031392</v>
      </c>
      <c r="C87" s="12" t="s">
        <v>104</v>
      </c>
      <c r="D87" s="6" t="s">
        <v>221</v>
      </c>
      <c r="E87" s="36" t="s">
        <v>35</v>
      </c>
      <c r="F87" s="17" t="s">
        <v>30</v>
      </c>
      <c r="G87" s="17">
        <v>1</v>
      </c>
      <c r="H87" s="37">
        <v>7296</v>
      </c>
      <c r="I87" s="39">
        <f t="shared" si="2"/>
        <v>8755.1999999999989</v>
      </c>
      <c r="J87" s="19">
        <v>0</v>
      </c>
      <c r="K87" s="20">
        <f t="shared" si="3"/>
        <v>0</v>
      </c>
      <c r="L87" s="21" t="s">
        <v>18</v>
      </c>
      <c r="M87" s="57"/>
      <c r="O87" s="41" t="s">
        <v>33</v>
      </c>
      <c r="P87" s="41" t="s">
        <v>107</v>
      </c>
    </row>
    <row r="88" spans="1:16" s="41" customFormat="1" ht="20.25" x14ac:dyDescent="0.25">
      <c r="A88" s="12">
        <v>79</v>
      </c>
      <c r="B88" s="6">
        <v>1031508</v>
      </c>
      <c r="C88" s="12" t="s">
        <v>104</v>
      </c>
      <c r="D88" s="6" t="s">
        <v>222</v>
      </c>
      <c r="E88" s="36" t="s">
        <v>35</v>
      </c>
      <c r="F88" s="17" t="s">
        <v>30</v>
      </c>
      <c r="G88" s="17">
        <v>45</v>
      </c>
      <c r="H88" s="37">
        <v>51</v>
      </c>
      <c r="I88" s="39">
        <f t="shared" si="2"/>
        <v>2754</v>
      </c>
      <c r="J88" s="19">
        <v>0</v>
      </c>
      <c r="K88" s="20">
        <f t="shared" si="3"/>
        <v>0</v>
      </c>
      <c r="L88" s="21" t="s">
        <v>18</v>
      </c>
      <c r="M88" s="57"/>
      <c r="O88" s="41" t="s">
        <v>32</v>
      </c>
      <c r="P88" s="41" t="s">
        <v>106</v>
      </c>
    </row>
    <row r="89" spans="1:16" s="41" customFormat="1" ht="20.25" x14ac:dyDescent="0.25">
      <c r="A89" s="12">
        <v>80</v>
      </c>
      <c r="B89" s="6">
        <v>1031651</v>
      </c>
      <c r="C89" s="12" t="s">
        <v>104</v>
      </c>
      <c r="D89" s="6" t="s">
        <v>223</v>
      </c>
      <c r="E89" s="36" t="s">
        <v>36</v>
      </c>
      <c r="F89" s="17" t="s">
        <v>30</v>
      </c>
      <c r="G89" s="17">
        <v>6</v>
      </c>
      <c r="H89" s="37">
        <v>83</v>
      </c>
      <c r="I89" s="39">
        <f t="shared" si="2"/>
        <v>597.59999999999991</v>
      </c>
      <c r="J89" s="19">
        <v>0</v>
      </c>
      <c r="K89" s="20">
        <f t="shared" si="3"/>
        <v>0</v>
      </c>
      <c r="L89" s="21" t="s">
        <v>18</v>
      </c>
      <c r="M89" s="57"/>
      <c r="O89" s="41" t="s">
        <v>32</v>
      </c>
      <c r="P89" s="41" t="s">
        <v>106</v>
      </c>
    </row>
    <row r="90" spans="1:16" s="41" customFormat="1" ht="37.5" x14ac:dyDescent="0.25">
      <c r="A90" s="12">
        <v>81</v>
      </c>
      <c r="B90" s="6">
        <v>1031806</v>
      </c>
      <c r="C90" s="12" t="s">
        <v>104</v>
      </c>
      <c r="D90" s="6" t="s">
        <v>224</v>
      </c>
      <c r="E90" s="36" t="s">
        <v>37</v>
      </c>
      <c r="F90" s="17" t="s">
        <v>30</v>
      </c>
      <c r="G90" s="17">
        <v>50</v>
      </c>
      <c r="H90" s="37">
        <v>12</v>
      </c>
      <c r="I90" s="39">
        <f t="shared" si="2"/>
        <v>719.99999999999989</v>
      </c>
      <c r="J90" s="19">
        <v>0</v>
      </c>
      <c r="K90" s="20">
        <f t="shared" si="3"/>
        <v>0</v>
      </c>
      <c r="L90" s="21" t="s">
        <v>18</v>
      </c>
      <c r="M90" s="57"/>
      <c r="O90" s="41" t="s">
        <v>32</v>
      </c>
      <c r="P90" s="41" t="s">
        <v>106</v>
      </c>
    </row>
    <row r="91" spans="1:16" s="41" customFormat="1" ht="20.25" x14ac:dyDescent="0.25">
      <c r="A91" s="12">
        <v>82</v>
      </c>
      <c r="B91" s="6">
        <v>1032865</v>
      </c>
      <c r="C91" s="12" t="s">
        <v>104</v>
      </c>
      <c r="D91" s="6" t="s">
        <v>225</v>
      </c>
      <c r="E91" s="36" t="s">
        <v>38</v>
      </c>
      <c r="F91" s="17" t="s">
        <v>30</v>
      </c>
      <c r="G91" s="17">
        <v>1</v>
      </c>
      <c r="H91" s="37">
        <v>1137</v>
      </c>
      <c r="I91" s="39">
        <f t="shared" si="2"/>
        <v>1364.3999999999999</v>
      </c>
      <c r="J91" s="19">
        <v>0</v>
      </c>
      <c r="K91" s="20">
        <f t="shared" si="3"/>
        <v>0</v>
      </c>
      <c r="L91" s="21" t="s">
        <v>18</v>
      </c>
      <c r="M91" s="57"/>
      <c r="O91" s="41" t="s">
        <v>32</v>
      </c>
      <c r="P91" s="41" t="s">
        <v>106</v>
      </c>
    </row>
    <row r="92" spans="1:16" s="41" customFormat="1" ht="20.25" x14ac:dyDescent="0.25">
      <c r="A92" s="12">
        <v>83</v>
      </c>
      <c r="B92" s="6">
        <v>1033168</v>
      </c>
      <c r="C92" s="12" t="s">
        <v>104</v>
      </c>
      <c r="D92" s="6" t="s">
        <v>226</v>
      </c>
      <c r="E92" s="36" t="s">
        <v>39</v>
      </c>
      <c r="F92" s="17" t="s">
        <v>30</v>
      </c>
      <c r="G92" s="17">
        <v>3</v>
      </c>
      <c r="H92" s="37">
        <v>1500</v>
      </c>
      <c r="I92" s="39">
        <f t="shared" si="2"/>
        <v>5400</v>
      </c>
      <c r="J92" s="19">
        <v>0</v>
      </c>
      <c r="K92" s="20">
        <f t="shared" si="3"/>
        <v>0</v>
      </c>
      <c r="L92" s="21" t="s">
        <v>18</v>
      </c>
      <c r="M92" s="57"/>
      <c r="O92" s="41" t="s">
        <v>32</v>
      </c>
      <c r="P92" s="41" t="s">
        <v>106</v>
      </c>
    </row>
    <row r="93" spans="1:16" s="41" customFormat="1" ht="37.5" x14ac:dyDescent="0.25">
      <c r="A93" s="12">
        <v>84</v>
      </c>
      <c r="B93" s="6">
        <v>1035093</v>
      </c>
      <c r="C93" s="12" t="s">
        <v>104</v>
      </c>
      <c r="D93" s="6" t="s">
        <v>227</v>
      </c>
      <c r="E93" s="36" t="s">
        <v>40</v>
      </c>
      <c r="F93" s="17" t="s">
        <v>30</v>
      </c>
      <c r="G93" s="17">
        <v>1</v>
      </c>
      <c r="H93" s="37">
        <v>70</v>
      </c>
      <c r="I93" s="39">
        <f t="shared" si="2"/>
        <v>84</v>
      </c>
      <c r="J93" s="19">
        <v>0</v>
      </c>
      <c r="K93" s="20">
        <f t="shared" si="3"/>
        <v>0</v>
      </c>
      <c r="L93" s="21" t="s">
        <v>18</v>
      </c>
      <c r="M93" s="57"/>
      <c r="O93" s="41" t="s">
        <v>32</v>
      </c>
      <c r="P93" s="41" t="s">
        <v>106</v>
      </c>
    </row>
    <row r="94" spans="1:16" s="41" customFormat="1" ht="20.25" x14ac:dyDescent="0.25">
      <c r="A94" s="12">
        <v>85</v>
      </c>
      <c r="B94" s="6">
        <v>1035669</v>
      </c>
      <c r="C94" s="12" t="s">
        <v>104</v>
      </c>
      <c r="D94" s="6" t="s">
        <v>228</v>
      </c>
      <c r="E94" s="36" t="s">
        <v>35</v>
      </c>
      <c r="F94" s="17" t="s">
        <v>30</v>
      </c>
      <c r="G94" s="17">
        <v>1</v>
      </c>
      <c r="H94" s="37">
        <v>5600</v>
      </c>
      <c r="I94" s="39">
        <f t="shared" si="2"/>
        <v>6720</v>
      </c>
      <c r="J94" s="19">
        <v>0</v>
      </c>
      <c r="K94" s="20">
        <f t="shared" si="3"/>
        <v>0</v>
      </c>
      <c r="L94" s="21" t="s">
        <v>18</v>
      </c>
      <c r="M94" s="57"/>
      <c r="O94" s="41" t="s">
        <v>32</v>
      </c>
      <c r="P94" s="41" t="s">
        <v>106</v>
      </c>
    </row>
    <row r="95" spans="1:16" s="41" customFormat="1" ht="37.5" x14ac:dyDescent="0.25">
      <c r="A95" s="12">
        <v>86</v>
      </c>
      <c r="B95" s="6">
        <v>1036086</v>
      </c>
      <c r="C95" s="12" t="s">
        <v>104</v>
      </c>
      <c r="D95" s="6" t="s">
        <v>229</v>
      </c>
      <c r="E95" s="36" t="s">
        <v>35</v>
      </c>
      <c r="F95" s="17" t="s">
        <v>30</v>
      </c>
      <c r="G95" s="17">
        <v>1</v>
      </c>
      <c r="H95" s="37">
        <v>4600</v>
      </c>
      <c r="I95" s="39">
        <f t="shared" si="2"/>
        <v>5520</v>
      </c>
      <c r="J95" s="19">
        <v>0</v>
      </c>
      <c r="K95" s="20">
        <f t="shared" si="3"/>
        <v>0</v>
      </c>
      <c r="L95" s="21" t="s">
        <v>18</v>
      </c>
      <c r="M95" s="57"/>
      <c r="O95" s="41" t="s">
        <v>32</v>
      </c>
      <c r="P95" s="41" t="s">
        <v>106</v>
      </c>
    </row>
    <row r="96" spans="1:16" s="41" customFormat="1" ht="20.25" x14ac:dyDescent="0.25">
      <c r="A96" s="12">
        <v>87</v>
      </c>
      <c r="B96" s="6">
        <v>1037879</v>
      </c>
      <c r="C96" s="12" t="s">
        <v>104</v>
      </c>
      <c r="D96" s="6" t="s">
        <v>230</v>
      </c>
      <c r="E96" s="36" t="s">
        <v>41</v>
      </c>
      <c r="F96" s="17" t="s">
        <v>30</v>
      </c>
      <c r="G96" s="17">
        <v>1</v>
      </c>
      <c r="H96" s="37">
        <v>4700</v>
      </c>
      <c r="I96" s="39">
        <f t="shared" si="2"/>
        <v>5640</v>
      </c>
      <c r="J96" s="19">
        <v>0</v>
      </c>
      <c r="K96" s="20">
        <f t="shared" si="3"/>
        <v>0</v>
      </c>
      <c r="L96" s="21" t="s">
        <v>18</v>
      </c>
      <c r="M96" s="57"/>
      <c r="O96" s="41" t="s">
        <v>32</v>
      </c>
      <c r="P96" s="41" t="s">
        <v>106</v>
      </c>
    </row>
    <row r="97" spans="1:16" s="41" customFormat="1" ht="37.5" x14ac:dyDescent="0.25">
      <c r="A97" s="12">
        <v>88</v>
      </c>
      <c r="B97" s="6">
        <v>1037912</v>
      </c>
      <c r="C97" s="12" t="s">
        <v>104</v>
      </c>
      <c r="D97" s="6" t="s">
        <v>231</v>
      </c>
      <c r="E97" s="36" t="s">
        <v>42</v>
      </c>
      <c r="F97" s="17" t="s">
        <v>30</v>
      </c>
      <c r="G97" s="17">
        <v>2</v>
      </c>
      <c r="H97" s="37">
        <v>5400</v>
      </c>
      <c r="I97" s="39">
        <f t="shared" si="2"/>
        <v>12960</v>
      </c>
      <c r="J97" s="19">
        <v>0</v>
      </c>
      <c r="K97" s="20">
        <f t="shared" si="3"/>
        <v>0</v>
      </c>
      <c r="L97" s="21" t="s">
        <v>18</v>
      </c>
      <c r="M97" s="57"/>
      <c r="O97" s="41" t="s">
        <v>32</v>
      </c>
      <c r="P97" s="41" t="s">
        <v>106</v>
      </c>
    </row>
    <row r="98" spans="1:16" s="41" customFormat="1" ht="20.25" x14ac:dyDescent="0.25">
      <c r="A98" s="12">
        <v>89</v>
      </c>
      <c r="B98" s="6">
        <v>1047892</v>
      </c>
      <c r="C98" s="12" t="s">
        <v>104</v>
      </c>
      <c r="D98" s="6" t="s">
        <v>232</v>
      </c>
      <c r="E98" s="36" t="s">
        <v>43</v>
      </c>
      <c r="F98" s="17" t="s">
        <v>364</v>
      </c>
      <c r="G98" s="17">
        <v>29.849999999999998</v>
      </c>
      <c r="H98" s="37">
        <v>16</v>
      </c>
      <c r="I98" s="39">
        <f t="shared" si="2"/>
        <v>573.11999999999989</v>
      </c>
      <c r="J98" s="19">
        <v>0</v>
      </c>
      <c r="K98" s="20">
        <f t="shared" si="3"/>
        <v>0</v>
      </c>
      <c r="L98" s="21" t="s">
        <v>18</v>
      </c>
      <c r="M98" s="57"/>
      <c r="O98" s="41" t="s">
        <v>32</v>
      </c>
      <c r="P98" s="41" t="s">
        <v>106</v>
      </c>
    </row>
    <row r="99" spans="1:16" s="41" customFormat="1" ht="37.5" x14ac:dyDescent="0.25">
      <c r="A99" s="12">
        <v>90</v>
      </c>
      <c r="B99" s="6">
        <v>1049663</v>
      </c>
      <c r="C99" s="12" t="s">
        <v>104</v>
      </c>
      <c r="D99" s="6" t="s">
        <v>233</v>
      </c>
      <c r="E99" s="36" t="s">
        <v>44</v>
      </c>
      <c r="F99" s="17" t="s">
        <v>30</v>
      </c>
      <c r="G99" s="17">
        <v>7</v>
      </c>
      <c r="H99" s="37">
        <v>98</v>
      </c>
      <c r="I99" s="39">
        <f t="shared" si="2"/>
        <v>823.19999999999993</v>
      </c>
      <c r="J99" s="19">
        <v>0</v>
      </c>
      <c r="K99" s="20">
        <f t="shared" si="3"/>
        <v>0</v>
      </c>
      <c r="L99" s="21" t="s">
        <v>18</v>
      </c>
      <c r="M99" s="57"/>
      <c r="O99" s="41" t="s">
        <v>32</v>
      </c>
      <c r="P99" s="41" t="s">
        <v>106</v>
      </c>
    </row>
    <row r="100" spans="1:16" s="41" customFormat="1" ht="37.5" x14ac:dyDescent="0.25">
      <c r="A100" s="12">
        <v>91</v>
      </c>
      <c r="B100" s="6">
        <v>1050912</v>
      </c>
      <c r="C100" s="12" t="s">
        <v>104</v>
      </c>
      <c r="D100" s="6" t="s">
        <v>234</v>
      </c>
      <c r="E100" s="36" t="s">
        <v>45</v>
      </c>
      <c r="F100" s="17" t="s">
        <v>365</v>
      </c>
      <c r="G100" s="17">
        <v>6.0999999999999999E-2</v>
      </c>
      <c r="H100" s="37">
        <v>30668</v>
      </c>
      <c r="I100" s="39">
        <f t="shared" si="2"/>
        <v>2244.8975999999998</v>
      </c>
      <c r="J100" s="19">
        <v>0</v>
      </c>
      <c r="K100" s="20">
        <f t="shared" si="3"/>
        <v>0</v>
      </c>
      <c r="L100" s="21" t="s">
        <v>18</v>
      </c>
      <c r="M100" s="57"/>
      <c r="O100" s="41" t="s">
        <v>32</v>
      </c>
      <c r="P100" s="41" t="s">
        <v>106</v>
      </c>
    </row>
    <row r="101" spans="1:16" s="41" customFormat="1" ht="37.5" x14ac:dyDescent="0.25">
      <c r="A101" s="12">
        <v>92</v>
      </c>
      <c r="B101" s="6">
        <v>1054041</v>
      </c>
      <c r="C101" s="12" t="s">
        <v>104</v>
      </c>
      <c r="D101" s="6" t="s">
        <v>235</v>
      </c>
      <c r="E101" s="36" t="s">
        <v>45</v>
      </c>
      <c r="F101" s="17" t="s">
        <v>30</v>
      </c>
      <c r="G101" s="17">
        <v>8</v>
      </c>
      <c r="H101" s="37">
        <v>1400</v>
      </c>
      <c r="I101" s="39">
        <f t="shared" si="2"/>
        <v>13440</v>
      </c>
      <c r="J101" s="19">
        <v>0</v>
      </c>
      <c r="K101" s="20">
        <f t="shared" si="3"/>
        <v>0</v>
      </c>
      <c r="L101" s="21" t="s">
        <v>18</v>
      </c>
      <c r="M101" s="57"/>
      <c r="O101" s="41" t="s">
        <v>32</v>
      </c>
      <c r="P101" s="41" t="s">
        <v>106</v>
      </c>
    </row>
    <row r="102" spans="1:16" s="41" customFormat="1" ht="56.25" x14ac:dyDescent="0.25">
      <c r="A102" s="12">
        <v>93</v>
      </c>
      <c r="B102" s="6">
        <v>1055939</v>
      </c>
      <c r="C102" s="12" t="s">
        <v>104</v>
      </c>
      <c r="D102" s="6" t="s">
        <v>236</v>
      </c>
      <c r="E102" s="36" t="s">
        <v>45</v>
      </c>
      <c r="F102" s="17" t="s">
        <v>30</v>
      </c>
      <c r="G102" s="17">
        <v>3</v>
      </c>
      <c r="H102" s="37">
        <v>8500</v>
      </c>
      <c r="I102" s="39">
        <f t="shared" si="2"/>
        <v>30600</v>
      </c>
      <c r="J102" s="19">
        <v>0</v>
      </c>
      <c r="K102" s="20">
        <f t="shared" si="3"/>
        <v>0</v>
      </c>
      <c r="L102" s="21" t="s">
        <v>18</v>
      </c>
      <c r="M102" s="57"/>
      <c r="O102" s="41" t="s">
        <v>32</v>
      </c>
      <c r="P102" s="41" t="s">
        <v>106</v>
      </c>
    </row>
    <row r="103" spans="1:16" s="41" customFormat="1" ht="20.25" x14ac:dyDescent="0.25">
      <c r="A103" s="12">
        <v>94</v>
      </c>
      <c r="B103" s="6">
        <v>1078294</v>
      </c>
      <c r="C103" s="12" t="s">
        <v>104</v>
      </c>
      <c r="D103" s="6" t="s">
        <v>237</v>
      </c>
      <c r="E103" s="36" t="s">
        <v>46</v>
      </c>
      <c r="F103" s="17" t="s">
        <v>364</v>
      </c>
      <c r="G103" s="17">
        <v>289</v>
      </c>
      <c r="H103" s="37">
        <v>120</v>
      </c>
      <c r="I103" s="39">
        <f t="shared" si="2"/>
        <v>41616</v>
      </c>
      <c r="J103" s="19">
        <v>0</v>
      </c>
      <c r="K103" s="20">
        <f t="shared" si="3"/>
        <v>0</v>
      </c>
      <c r="L103" s="21" t="s">
        <v>18</v>
      </c>
      <c r="M103" s="57"/>
      <c r="O103" s="41" t="s">
        <v>32</v>
      </c>
      <c r="P103" s="41" t="s">
        <v>106</v>
      </c>
    </row>
    <row r="104" spans="1:16" s="41" customFormat="1" ht="37.5" x14ac:dyDescent="0.25">
      <c r="A104" s="12">
        <v>95</v>
      </c>
      <c r="B104" s="6">
        <v>1083560</v>
      </c>
      <c r="C104" s="12" t="s">
        <v>104</v>
      </c>
      <c r="D104" s="6" t="s">
        <v>238</v>
      </c>
      <c r="E104" s="36" t="s">
        <v>47</v>
      </c>
      <c r="F104" s="17" t="s">
        <v>366</v>
      </c>
      <c r="G104" s="17">
        <v>233</v>
      </c>
      <c r="H104" s="37">
        <v>49</v>
      </c>
      <c r="I104" s="39">
        <f t="shared" si="2"/>
        <v>13700.4</v>
      </c>
      <c r="J104" s="19">
        <v>0</v>
      </c>
      <c r="K104" s="20">
        <f t="shared" si="3"/>
        <v>0</v>
      </c>
      <c r="L104" s="21" t="s">
        <v>18</v>
      </c>
      <c r="M104" s="57"/>
      <c r="O104" s="41" t="s">
        <v>32</v>
      </c>
      <c r="P104" s="41" t="s">
        <v>106</v>
      </c>
    </row>
    <row r="105" spans="1:16" s="41" customFormat="1" ht="20.25" x14ac:dyDescent="0.25">
      <c r="A105" s="12">
        <v>96</v>
      </c>
      <c r="B105" s="6">
        <v>1090798</v>
      </c>
      <c r="C105" s="12" t="s">
        <v>104</v>
      </c>
      <c r="D105" s="6" t="s">
        <v>239</v>
      </c>
      <c r="E105" s="36" t="s">
        <v>48</v>
      </c>
      <c r="F105" s="17" t="s">
        <v>30</v>
      </c>
      <c r="G105" s="17">
        <v>1</v>
      </c>
      <c r="H105" s="37">
        <v>1100</v>
      </c>
      <c r="I105" s="39">
        <f t="shared" si="2"/>
        <v>1320</v>
      </c>
      <c r="J105" s="19">
        <v>0</v>
      </c>
      <c r="K105" s="20">
        <f t="shared" si="3"/>
        <v>0</v>
      </c>
      <c r="L105" s="21" t="s">
        <v>18</v>
      </c>
      <c r="M105" s="57"/>
      <c r="O105" s="41" t="s">
        <v>32</v>
      </c>
      <c r="P105" s="41" t="s">
        <v>106</v>
      </c>
    </row>
    <row r="106" spans="1:16" s="41" customFormat="1" ht="20.25" x14ac:dyDescent="0.25">
      <c r="A106" s="12">
        <v>97</v>
      </c>
      <c r="B106" s="6">
        <v>1090799</v>
      </c>
      <c r="C106" s="12" t="s">
        <v>104</v>
      </c>
      <c r="D106" s="6" t="s">
        <v>240</v>
      </c>
      <c r="E106" s="36" t="s">
        <v>49</v>
      </c>
      <c r="F106" s="17" t="s">
        <v>30</v>
      </c>
      <c r="G106" s="17">
        <v>1</v>
      </c>
      <c r="H106" s="37">
        <v>1100</v>
      </c>
      <c r="I106" s="39">
        <f t="shared" si="2"/>
        <v>1320</v>
      </c>
      <c r="J106" s="19">
        <v>0</v>
      </c>
      <c r="K106" s="20">
        <f t="shared" si="3"/>
        <v>0</v>
      </c>
      <c r="L106" s="21" t="s">
        <v>18</v>
      </c>
      <c r="M106" s="57"/>
      <c r="O106" s="41" t="s">
        <v>32</v>
      </c>
      <c r="P106" s="41" t="s">
        <v>106</v>
      </c>
    </row>
    <row r="107" spans="1:16" s="41" customFormat="1" ht="37.5" x14ac:dyDescent="0.25">
      <c r="A107" s="12">
        <v>98</v>
      </c>
      <c r="B107" s="6">
        <v>1093381</v>
      </c>
      <c r="C107" s="12" t="s">
        <v>104</v>
      </c>
      <c r="D107" s="6" t="s">
        <v>241</v>
      </c>
      <c r="E107" s="36" t="s">
        <v>49</v>
      </c>
      <c r="F107" s="17" t="s">
        <v>30</v>
      </c>
      <c r="G107" s="17">
        <v>4</v>
      </c>
      <c r="H107" s="37">
        <v>790</v>
      </c>
      <c r="I107" s="39">
        <f t="shared" si="2"/>
        <v>3792</v>
      </c>
      <c r="J107" s="19">
        <v>0</v>
      </c>
      <c r="K107" s="20">
        <f t="shared" si="3"/>
        <v>0</v>
      </c>
      <c r="L107" s="21" t="s">
        <v>18</v>
      </c>
      <c r="M107" s="57"/>
      <c r="O107" s="41" t="s">
        <v>32</v>
      </c>
      <c r="P107" s="41" t="s">
        <v>106</v>
      </c>
    </row>
    <row r="108" spans="1:16" s="41" customFormat="1" ht="56.25" x14ac:dyDescent="0.25">
      <c r="A108" s="12">
        <v>99</v>
      </c>
      <c r="B108" s="6">
        <v>1093401</v>
      </c>
      <c r="C108" s="12" t="s">
        <v>104</v>
      </c>
      <c r="D108" s="6" t="s">
        <v>242</v>
      </c>
      <c r="E108" s="36" t="s">
        <v>50</v>
      </c>
      <c r="F108" s="17" t="s">
        <v>30</v>
      </c>
      <c r="G108" s="17">
        <v>2</v>
      </c>
      <c r="H108" s="37">
        <v>2000</v>
      </c>
      <c r="I108" s="39">
        <f t="shared" si="2"/>
        <v>4800</v>
      </c>
      <c r="J108" s="19">
        <v>0</v>
      </c>
      <c r="K108" s="20">
        <f t="shared" si="3"/>
        <v>0</v>
      </c>
      <c r="L108" s="21" t="s">
        <v>18</v>
      </c>
      <c r="M108" s="57"/>
      <c r="O108" s="41" t="s">
        <v>32</v>
      </c>
      <c r="P108" s="41" t="s">
        <v>106</v>
      </c>
    </row>
    <row r="109" spans="1:16" s="41" customFormat="1" ht="56.25" x14ac:dyDescent="0.25">
      <c r="A109" s="12">
        <v>100</v>
      </c>
      <c r="B109" s="6">
        <v>1093406</v>
      </c>
      <c r="C109" s="12" t="s">
        <v>104</v>
      </c>
      <c r="D109" s="6" t="s">
        <v>243</v>
      </c>
      <c r="E109" s="36" t="s">
        <v>51</v>
      </c>
      <c r="F109" s="17" t="s">
        <v>30</v>
      </c>
      <c r="G109" s="17">
        <v>3</v>
      </c>
      <c r="H109" s="37">
        <v>1600</v>
      </c>
      <c r="I109" s="39">
        <f t="shared" si="2"/>
        <v>5760</v>
      </c>
      <c r="J109" s="19">
        <v>0</v>
      </c>
      <c r="K109" s="20">
        <f t="shared" si="3"/>
        <v>0</v>
      </c>
      <c r="L109" s="21" t="s">
        <v>18</v>
      </c>
      <c r="M109" s="57"/>
      <c r="O109" s="41" t="s">
        <v>32</v>
      </c>
      <c r="P109" s="41" t="s">
        <v>106</v>
      </c>
    </row>
    <row r="110" spans="1:16" s="41" customFormat="1" ht="75" x14ac:dyDescent="0.25">
      <c r="A110" s="12">
        <v>101</v>
      </c>
      <c r="B110" s="6">
        <v>1093409</v>
      </c>
      <c r="C110" s="12" t="s">
        <v>104</v>
      </c>
      <c r="D110" s="6" t="s">
        <v>244</v>
      </c>
      <c r="E110" s="36" t="s">
        <v>52</v>
      </c>
      <c r="F110" s="17" t="s">
        <v>30</v>
      </c>
      <c r="G110" s="17">
        <v>3</v>
      </c>
      <c r="H110" s="37">
        <v>4000</v>
      </c>
      <c r="I110" s="39">
        <f t="shared" si="2"/>
        <v>14400</v>
      </c>
      <c r="J110" s="19">
        <v>0</v>
      </c>
      <c r="K110" s="20">
        <f t="shared" si="3"/>
        <v>0</v>
      </c>
      <c r="L110" s="21" t="s">
        <v>18</v>
      </c>
      <c r="M110" s="57"/>
      <c r="O110" s="41" t="s">
        <v>32</v>
      </c>
      <c r="P110" s="41" t="s">
        <v>106</v>
      </c>
    </row>
    <row r="111" spans="1:16" s="41" customFormat="1" ht="20.25" x14ac:dyDescent="0.25">
      <c r="A111" s="12">
        <v>102</v>
      </c>
      <c r="B111" s="6">
        <v>1093604</v>
      </c>
      <c r="C111" s="12" t="s">
        <v>104</v>
      </c>
      <c r="D111" s="6" t="s">
        <v>245</v>
      </c>
      <c r="E111" s="36" t="s">
        <v>35</v>
      </c>
      <c r="F111" s="17" t="s">
        <v>30</v>
      </c>
      <c r="G111" s="17">
        <v>6</v>
      </c>
      <c r="H111" s="37">
        <v>402</v>
      </c>
      <c r="I111" s="39">
        <f t="shared" si="2"/>
        <v>2894.3999999999996</v>
      </c>
      <c r="J111" s="19">
        <v>0</v>
      </c>
      <c r="K111" s="20">
        <f t="shared" si="3"/>
        <v>0</v>
      </c>
      <c r="L111" s="21" t="s">
        <v>18</v>
      </c>
      <c r="M111" s="57"/>
      <c r="O111" s="41" t="s">
        <v>32</v>
      </c>
      <c r="P111" s="41" t="s">
        <v>106</v>
      </c>
    </row>
    <row r="112" spans="1:16" s="41" customFormat="1" ht="56.25" x14ac:dyDescent="0.25">
      <c r="A112" s="12">
        <v>103</v>
      </c>
      <c r="B112" s="6">
        <v>1094297</v>
      </c>
      <c r="C112" s="12" t="s">
        <v>104</v>
      </c>
      <c r="D112" s="6" t="s">
        <v>246</v>
      </c>
      <c r="E112" s="36" t="s">
        <v>53</v>
      </c>
      <c r="F112" s="17" t="s">
        <v>30</v>
      </c>
      <c r="G112" s="17">
        <v>1</v>
      </c>
      <c r="H112" s="37">
        <v>23005</v>
      </c>
      <c r="I112" s="39">
        <f t="shared" si="2"/>
        <v>27606</v>
      </c>
      <c r="J112" s="19">
        <v>0</v>
      </c>
      <c r="K112" s="20">
        <f t="shared" si="3"/>
        <v>0</v>
      </c>
      <c r="L112" s="21" t="s">
        <v>18</v>
      </c>
      <c r="M112" s="57"/>
      <c r="O112" s="41" t="s">
        <v>32</v>
      </c>
      <c r="P112" s="41" t="s">
        <v>106</v>
      </c>
    </row>
    <row r="113" spans="1:16" s="41" customFormat="1" ht="20.25" x14ac:dyDescent="0.25">
      <c r="A113" s="12">
        <v>104</v>
      </c>
      <c r="B113" s="6">
        <v>1095440</v>
      </c>
      <c r="C113" s="12" t="s">
        <v>104</v>
      </c>
      <c r="D113" s="6" t="s">
        <v>247</v>
      </c>
      <c r="E113" s="36" t="s">
        <v>54</v>
      </c>
      <c r="F113" s="17" t="s">
        <v>30</v>
      </c>
      <c r="G113" s="17">
        <v>1</v>
      </c>
      <c r="H113" s="37">
        <v>380</v>
      </c>
      <c r="I113" s="39">
        <f t="shared" si="2"/>
        <v>456</v>
      </c>
      <c r="J113" s="19">
        <v>0</v>
      </c>
      <c r="K113" s="20">
        <f t="shared" si="3"/>
        <v>0</v>
      </c>
      <c r="L113" s="21" t="s">
        <v>18</v>
      </c>
      <c r="M113" s="57"/>
      <c r="O113" s="41" t="s">
        <v>32</v>
      </c>
      <c r="P113" s="41" t="s">
        <v>106</v>
      </c>
    </row>
    <row r="114" spans="1:16" s="41" customFormat="1" ht="20.25" x14ac:dyDescent="0.25">
      <c r="A114" s="12">
        <v>105</v>
      </c>
      <c r="B114" s="6">
        <v>1095441</v>
      </c>
      <c r="C114" s="12" t="s">
        <v>104</v>
      </c>
      <c r="D114" s="6" t="s">
        <v>248</v>
      </c>
      <c r="E114" s="36" t="s">
        <v>55</v>
      </c>
      <c r="F114" s="17" t="s">
        <v>30</v>
      </c>
      <c r="G114" s="17">
        <v>2</v>
      </c>
      <c r="H114" s="37">
        <v>360</v>
      </c>
      <c r="I114" s="39">
        <f t="shared" si="2"/>
        <v>864</v>
      </c>
      <c r="J114" s="19">
        <v>0</v>
      </c>
      <c r="K114" s="20">
        <f t="shared" si="3"/>
        <v>0</v>
      </c>
      <c r="L114" s="21" t="s">
        <v>18</v>
      </c>
      <c r="M114" s="57"/>
      <c r="O114" s="41" t="s">
        <v>32</v>
      </c>
      <c r="P114" s="41" t="s">
        <v>106</v>
      </c>
    </row>
    <row r="115" spans="1:16" s="41" customFormat="1" ht="20.25" x14ac:dyDescent="0.25">
      <c r="A115" s="12">
        <v>106</v>
      </c>
      <c r="B115" s="6">
        <v>1095442</v>
      </c>
      <c r="C115" s="12" t="s">
        <v>104</v>
      </c>
      <c r="D115" s="6" t="s">
        <v>249</v>
      </c>
      <c r="E115" s="36" t="s">
        <v>56</v>
      </c>
      <c r="F115" s="17" t="s">
        <v>30</v>
      </c>
      <c r="G115" s="17">
        <v>1</v>
      </c>
      <c r="H115" s="37">
        <v>3600</v>
      </c>
      <c r="I115" s="39">
        <f t="shared" si="2"/>
        <v>4320</v>
      </c>
      <c r="J115" s="19">
        <v>0</v>
      </c>
      <c r="K115" s="20">
        <f t="shared" si="3"/>
        <v>0</v>
      </c>
      <c r="L115" s="21" t="s">
        <v>18</v>
      </c>
      <c r="M115" s="57"/>
      <c r="O115" s="41" t="s">
        <v>32</v>
      </c>
      <c r="P115" s="41" t="s">
        <v>106</v>
      </c>
    </row>
    <row r="116" spans="1:16" s="41" customFormat="1" ht="20.25" x14ac:dyDescent="0.25">
      <c r="A116" s="12">
        <v>107</v>
      </c>
      <c r="B116" s="6">
        <v>1095443</v>
      </c>
      <c r="C116" s="12" t="s">
        <v>104</v>
      </c>
      <c r="D116" s="6" t="s">
        <v>250</v>
      </c>
      <c r="E116" s="36" t="s">
        <v>57</v>
      </c>
      <c r="F116" s="17" t="s">
        <v>30</v>
      </c>
      <c r="G116" s="17">
        <v>1</v>
      </c>
      <c r="H116" s="37">
        <v>3600</v>
      </c>
      <c r="I116" s="39">
        <f t="shared" si="2"/>
        <v>4320</v>
      </c>
      <c r="J116" s="19">
        <v>0</v>
      </c>
      <c r="K116" s="20">
        <f t="shared" si="3"/>
        <v>0</v>
      </c>
      <c r="L116" s="21" t="s">
        <v>18</v>
      </c>
      <c r="M116" s="57"/>
      <c r="O116" s="41" t="s">
        <v>32</v>
      </c>
      <c r="P116" s="41" t="s">
        <v>106</v>
      </c>
    </row>
    <row r="117" spans="1:16" s="41" customFormat="1" ht="20.25" x14ac:dyDescent="0.25">
      <c r="A117" s="12">
        <v>108</v>
      </c>
      <c r="B117" s="6">
        <v>1095447</v>
      </c>
      <c r="C117" s="12" t="s">
        <v>104</v>
      </c>
      <c r="D117" s="6" t="s">
        <v>377</v>
      </c>
      <c r="E117" s="36" t="s">
        <v>58</v>
      </c>
      <c r="F117" s="17" t="s">
        <v>30</v>
      </c>
      <c r="G117" s="17">
        <v>1</v>
      </c>
      <c r="H117" s="37">
        <v>3600</v>
      </c>
      <c r="I117" s="39">
        <f t="shared" si="2"/>
        <v>4320</v>
      </c>
      <c r="J117" s="19">
        <v>0</v>
      </c>
      <c r="K117" s="20">
        <f t="shared" si="3"/>
        <v>0</v>
      </c>
      <c r="L117" s="21" t="s">
        <v>18</v>
      </c>
      <c r="M117" s="57"/>
      <c r="O117" s="41" t="s">
        <v>32</v>
      </c>
      <c r="P117" s="41" t="s">
        <v>106</v>
      </c>
    </row>
    <row r="118" spans="1:16" s="41" customFormat="1" ht="37.5" x14ac:dyDescent="0.25">
      <c r="A118" s="12">
        <v>109</v>
      </c>
      <c r="B118" s="6">
        <v>1095455</v>
      </c>
      <c r="C118" s="12" t="s">
        <v>104</v>
      </c>
      <c r="D118" s="6" t="s">
        <v>251</v>
      </c>
      <c r="E118" s="36" t="s">
        <v>59</v>
      </c>
      <c r="F118" s="17" t="s">
        <v>30</v>
      </c>
      <c r="G118" s="17">
        <v>1</v>
      </c>
      <c r="H118" s="37">
        <v>2680</v>
      </c>
      <c r="I118" s="39">
        <f t="shared" si="2"/>
        <v>3216</v>
      </c>
      <c r="J118" s="19">
        <v>0</v>
      </c>
      <c r="K118" s="20">
        <f t="shared" si="3"/>
        <v>0</v>
      </c>
      <c r="L118" s="21" t="s">
        <v>18</v>
      </c>
      <c r="M118" s="57"/>
      <c r="O118" s="41" t="s">
        <v>32</v>
      </c>
      <c r="P118" s="41" t="s">
        <v>106</v>
      </c>
    </row>
    <row r="119" spans="1:16" s="41" customFormat="1" ht="20.25" x14ac:dyDescent="0.25">
      <c r="A119" s="12">
        <v>110</v>
      </c>
      <c r="B119" s="6">
        <v>1095937</v>
      </c>
      <c r="C119" s="12" t="s">
        <v>104</v>
      </c>
      <c r="D119" s="6" t="s">
        <v>252</v>
      </c>
      <c r="E119" s="36" t="s">
        <v>60</v>
      </c>
      <c r="F119" s="17" t="s">
        <v>30</v>
      </c>
      <c r="G119" s="17">
        <v>1</v>
      </c>
      <c r="H119" s="37">
        <v>2100</v>
      </c>
      <c r="I119" s="39">
        <f t="shared" si="2"/>
        <v>2520</v>
      </c>
      <c r="J119" s="19">
        <v>0</v>
      </c>
      <c r="K119" s="20">
        <f t="shared" si="3"/>
        <v>0</v>
      </c>
      <c r="L119" s="21" t="s">
        <v>18</v>
      </c>
      <c r="M119" s="57"/>
      <c r="O119" s="41" t="s">
        <v>32</v>
      </c>
      <c r="P119" s="41" t="s">
        <v>106</v>
      </c>
    </row>
    <row r="120" spans="1:16" s="41" customFormat="1" ht="75" x14ac:dyDescent="0.25">
      <c r="A120" s="12">
        <v>111</v>
      </c>
      <c r="B120" s="6">
        <v>1095939</v>
      </c>
      <c r="C120" s="12" t="s">
        <v>104</v>
      </c>
      <c r="D120" s="6" t="s">
        <v>253</v>
      </c>
      <c r="E120" s="36" t="s">
        <v>61</v>
      </c>
      <c r="F120" s="17" t="s">
        <v>30</v>
      </c>
      <c r="G120" s="17">
        <v>1</v>
      </c>
      <c r="H120" s="37">
        <v>2400</v>
      </c>
      <c r="I120" s="39">
        <f t="shared" si="2"/>
        <v>2880</v>
      </c>
      <c r="J120" s="19">
        <v>0</v>
      </c>
      <c r="K120" s="20">
        <f t="shared" si="3"/>
        <v>0</v>
      </c>
      <c r="L120" s="21" t="s">
        <v>18</v>
      </c>
      <c r="M120" s="57"/>
      <c r="O120" s="41" t="s">
        <v>32</v>
      </c>
      <c r="P120" s="41" t="s">
        <v>106</v>
      </c>
    </row>
    <row r="121" spans="1:16" s="41" customFormat="1" ht="20.25" x14ac:dyDescent="0.25">
      <c r="A121" s="12">
        <v>112</v>
      </c>
      <c r="B121" s="6">
        <v>1096105</v>
      </c>
      <c r="C121" s="12" t="s">
        <v>104</v>
      </c>
      <c r="D121" s="6" t="s">
        <v>254</v>
      </c>
      <c r="E121" s="36" t="s">
        <v>62</v>
      </c>
      <c r="F121" s="17" t="s">
        <v>30</v>
      </c>
      <c r="G121" s="17">
        <v>1</v>
      </c>
      <c r="H121" s="37">
        <v>1700</v>
      </c>
      <c r="I121" s="39">
        <f t="shared" si="2"/>
        <v>2040</v>
      </c>
      <c r="J121" s="19">
        <v>0</v>
      </c>
      <c r="K121" s="20">
        <f t="shared" si="3"/>
        <v>0</v>
      </c>
      <c r="L121" s="21" t="s">
        <v>18</v>
      </c>
      <c r="M121" s="57"/>
      <c r="O121" s="41" t="s">
        <v>32</v>
      </c>
      <c r="P121" s="41" t="s">
        <v>106</v>
      </c>
    </row>
    <row r="122" spans="1:16" s="41" customFormat="1" ht="20.25" x14ac:dyDescent="0.25">
      <c r="A122" s="12">
        <v>113</v>
      </c>
      <c r="B122" s="6">
        <v>1096106</v>
      </c>
      <c r="C122" s="12" t="s">
        <v>104</v>
      </c>
      <c r="D122" s="6" t="s">
        <v>255</v>
      </c>
      <c r="E122" s="36" t="s">
        <v>63</v>
      </c>
      <c r="F122" s="17" t="s">
        <v>30</v>
      </c>
      <c r="G122" s="17">
        <v>1</v>
      </c>
      <c r="H122" s="37">
        <v>7731</v>
      </c>
      <c r="I122" s="39">
        <f t="shared" si="2"/>
        <v>9277.1999999999989</v>
      </c>
      <c r="J122" s="19">
        <v>0</v>
      </c>
      <c r="K122" s="20">
        <f t="shared" si="3"/>
        <v>0</v>
      </c>
      <c r="L122" s="21" t="s">
        <v>18</v>
      </c>
      <c r="M122" s="57"/>
      <c r="O122" s="41" t="s">
        <v>32</v>
      </c>
      <c r="P122" s="41" t="s">
        <v>106</v>
      </c>
    </row>
    <row r="123" spans="1:16" s="41" customFormat="1" ht="20.25" x14ac:dyDescent="0.25">
      <c r="A123" s="12">
        <v>114</v>
      </c>
      <c r="B123" s="6">
        <v>1096107</v>
      </c>
      <c r="C123" s="12" t="s">
        <v>104</v>
      </c>
      <c r="D123" s="6" t="s">
        <v>256</v>
      </c>
      <c r="E123" s="36" t="s">
        <v>64</v>
      </c>
      <c r="F123" s="17" t="s">
        <v>30</v>
      </c>
      <c r="G123" s="17">
        <v>1</v>
      </c>
      <c r="H123" s="37">
        <v>2100</v>
      </c>
      <c r="I123" s="39">
        <f t="shared" si="2"/>
        <v>2520</v>
      </c>
      <c r="J123" s="19">
        <v>0</v>
      </c>
      <c r="K123" s="20">
        <f t="shared" si="3"/>
        <v>0</v>
      </c>
      <c r="L123" s="21" t="s">
        <v>18</v>
      </c>
      <c r="M123" s="57"/>
      <c r="O123" s="41" t="s">
        <v>32</v>
      </c>
      <c r="P123" s="41" t="s">
        <v>106</v>
      </c>
    </row>
    <row r="124" spans="1:16" s="41" customFormat="1" ht="20.25" x14ac:dyDescent="0.25">
      <c r="A124" s="12">
        <v>115</v>
      </c>
      <c r="B124" s="6">
        <v>1096108</v>
      </c>
      <c r="C124" s="12" t="s">
        <v>104</v>
      </c>
      <c r="D124" s="6" t="s">
        <v>257</v>
      </c>
      <c r="E124" s="36" t="s">
        <v>65</v>
      </c>
      <c r="F124" s="17" t="s">
        <v>30</v>
      </c>
      <c r="G124" s="17">
        <v>2</v>
      </c>
      <c r="H124" s="37">
        <v>1800</v>
      </c>
      <c r="I124" s="39">
        <f t="shared" si="2"/>
        <v>4320</v>
      </c>
      <c r="J124" s="19">
        <v>0</v>
      </c>
      <c r="K124" s="20">
        <f t="shared" si="3"/>
        <v>0</v>
      </c>
      <c r="L124" s="21" t="s">
        <v>18</v>
      </c>
      <c r="M124" s="57"/>
      <c r="O124" s="41" t="s">
        <v>32</v>
      </c>
      <c r="P124" s="41" t="s">
        <v>106</v>
      </c>
    </row>
    <row r="125" spans="1:16" s="41" customFormat="1" ht="20.25" x14ac:dyDescent="0.25">
      <c r="A125" s="12">
        <v>116</v>
      </c>
      <c r="B125" s="6">
        <v>1096115</v>
      </c>
      <c r="C125" s="12" t="s">
        <v>104</v>
      </c>
      <c r="D125" s="6" t="s">
        <v>258</v>
      </c>
      <c r="E125" s="36" t="s">
        <v>66</v>
      </c>
      <c r="F125" s="17" t="s">
        <v>30</v>
      </c>
      <c r="G125" s="17">
        <v>2</v>
      </c>
      <c r="H125" s="37">
        <v>4000</v>
      </c>
      <c r="I125" s="39">
        <f t="shared" si="2"/>
        <v>9600</v>
      </c>
      <c r="J125" s="19">
        <v>0</v>
      </c>
      <c r="K125" s="20">
        <f t="shared" si="3"/>
        <v>0</v>
      </c>
      <c r="L125" s="21" t="s">
        <v>18</v>
      </c>
      <c r="M125" s="57"/>
      <c r="O125" s="41" t="s">
        <v>32</v>
      </c>
      <c r="P125" s="41" t="s">
        <v>106</v>
      </c>
    </row>
    <row r="126" spans="1:16" s="41" customFormat="1" ht="20.25" x14ac:dyDescent="0.25">
      <c r="A126" s="12">
        <v>117</v>
      </c>
      <c r="B126" s="6">
        <v>3005203</v>
      </c>
      <c r="C126" s="12" t="s">
        <v>104</v>
      </c>
      <c r="D126" s="6" t="s">
        <v>259</v>
      </c>
      <c r="E126" s="36" t="s">
        <v>67</v>
      </c>
      <c r="F126" s="17" t="s">
        <v>30</v>
      </c>
      <c r="G126" s="17">
        <v>131</v>
      </c>
      <c r="H126" s="37">
        <v>1</v>
      </c>
      <c r="I126" s="39">
        <f t="shared" si="2"/>
        <v>157.19999999999999</v>
      </c>
      <c r="J126" s="19">
        <v>0</v>
      </c>
      <c r="K126" s="20">
        <f t="shared" si="3"/>
        <v>0</v>
      </c>
      <c r="L126" s="21" t="s">
        <v>18</v>
      </c>
      <c r="M126" s="57"/>
      <c r="O126" s="41" t="s">
        <v>32</v>
      </c>
      <c r="P126" s="41" t="s">
        <v>106</v>
      </c>
    </row>
    <row r="127" spans="1:16" s="41" customFormat="1" ht="20.25" x14ac:dyDescent="0.25">
      <c r="A127" s="12">
        <v>118</v>
      </c>
      <c r="B127" s="6" t="s">
        <v>89</v>
      </c>
      <c r="C127" s="12" t="s">
        <v>104</v>
      </c>
      <c r="D127" s="6" t="s">
        <v>260</v>
      </c>
      <c r="E127" s="36" t="s">
        <v>68</v>
      </c>
      <c r="F127" s="17" t="s">
        <v>30</v>
      </c>
      <c r="G127" s="17">
        <v>142</v>
      </c>
      <c r="H127" s="37">
        <v>92</v>
      </c>
      <c r="I127" s="39">
        <f t="shared" si="2"/>
        <v>15676.8</v>
      </c>
      <c r="J127" s="19">
        <v>0</v>
      </c>
      <c r="K127" s="20">
        <f t="shared" si="3"/>
        <v>0</v>
      </c>
      <c r="L127" s="21" t="s">
        <v>18</v>
      </c>
      <c r="M127" s="57"/>
      <c r="O127" s="41" t="s">
        <v>32</v>
      </c>
      <c r="P127" s="41" t="s">
        <v>106</v>
      </c>
    </row>
    <row r="128" spans="1:16" s="41" customFormat="1" ht="20.25" x14ac:dyDescent="0.25">
      <c r="A128" s="12">
        <v>119</v>
      </c>
      <c r="B128" s="6" t="s">
        <v>114</v>
      </c>
      <c r="C128" s="12" t="s">
        <v>104</v>
      </c>
      <c r="D128" s="6" t="s">
        <v>261</v>
      </c>
      <c r="E128" s="36" t="s">
        <v>35</v>
      </c>
      <c r="F128" s="17" t="s">
        <v>30</v>
      </c>
      <c r="G128" s="17">
        <v>1</v>
      </c>
      <c r="H128" s="37">
        <v>733</v>
      </c>
      <c r="I128" s="39">
        <f t="shared" si="2"/>
        <v>879.6</v>
      </c>
      <c r="J128" s="19">
        <v>0</v>
      </c>
      <c r="K128" s="20">
        <f t="shared" si="3"/>
        <v>0</v>
      </c>
      <c r="L128" s="21" t="s">
        <v>18</v>
      </c>
      <c r="M128" s="57"/>
      <c r="O128" s="41" t="s">
        <v>32</v>
      </c>
      <c r="P128" s="41" t="s">
        <v>106</v>
      </c>
    </row>
    <row r="129" spans="1:16" s="41" customFormat="1" ht="20.25" x14ac:dyDescent="0.25">
      <c r="A129" s="12">
        <v>120</v>
      </c>
      <c r="B129" s="6" t="s">
        <v>115</v>
      </c>
      <c r="C129" s="12" t="s">
        <v>104</v>
      </c>
      <c r="D129" s="6" t="s">
        <v>262</v>
      </c>
      <c r="E129" s="36" t="s">
        <v>69</v>
      </c>
      <c r="F129" s="17" t="s">
        <v>30</v>
      </c>
      <c r="G129" s="17">
        <v>10</v>
      </c>
      <c r="H129" s="37">
        <v>1300</v>
      </c>
      <c r="I129" s="39">
        <f t="shared" si="2"/>
        <v>15600</v>
      </c>
      <c r="J129" s="19">
        <v>0</v>
      </c>
      <c r="K129" s="20">
        <f t="shared" si="3"/>
        <v>0</v>
      </c>
      <c r="L129" s="21" t="s">
        <v>18</v>
      </c>
      <c r="M129" s="57"/>
      <c r="O129" s="41" t="s">
        <v>32</v>
      </c>
      <c r="P129" s="41" t="s">
        <v>106</v>
      </c>
    </row>
    <row r="130" spans="1:16" s="41" customFormat="1" ht="37.5" x14ac:dyDescent="0.25">
      <c r="A130" s="12">
        <v>121</v>
      </c>
      <c r="B130" s="6" t="s">
        <v>116</v>
      </c>
      <c r="C130" s="12" t="s">
        <v>104</v>
      </c>
      <c r="D130" s="6" t="s">
        <v>263</v>
      </c>
      <c r="E130" s="36" t="s">
        <v>70</v>
      </c>
      <c r="F130" s="17" t="s">
        <v>364</v>
      </c>
      <c r="G130" s="17">
        <v>5</v>
      </c>
      <c r="H130" s="37">
        <v>2000</v>
      </c>
      <c r="I130" s="39">
        <f t="shared" si="2"/>
        <v>12000</v>
      </c>
      <c r="J130" s="19">
        <v>0</v>
      </c>
      <c r="K130" s="20">
        <f t="shared" si="3"/>
        <v>0</v>
      </c>
      <c r="L130" s="21" t="s">
        <v>18</v>
      </c>
      <c r="M130" s="57"/>
      <c r="O130" s="41" t="s">
        <v>32</v>
      </c>
      <c r="P130" s="41" t="s">
        <v>106</v>
      </c>
    </row>
    <row r="131" spans="1:16" s="41" customFormat="1" ht="37.5" x14ac:dyDescent="0.25">
      <c r="A131" s="12">
        <v>122</v>
      </c>
      <c r="B131" s="6" t="s">
        <v>117</v>
      </c>
      <c r="C131" s="12" t="s">
        <v>104</v>
      </c>
      <c r="D131" s="6" t="s">
        <v>264</v>
      </c>
      <c r="E131" s="36"/>
      <c r="F131" s="17" t="s">
        <v>364</v>
      </c>
      <c r="G131" s="17">
        <v>3</v>
      </c>
      <c r="H131" s="37">
        <v>2800</v>
      </c>
      <c r="I131" s="39">
        <f t="shared" si="2"/>
        <v>10080</v>
      </c>
      <c r="J131" s="19">
        <v>0</v>
      </c>
      <c r="K131" s="20">
        <f t="shared" si="3"/>
        <v>0</v>
      </c>
      <c r="L131" s="21" t="s">
        <v>18</v>
      </c>
      <c r="M131" s="57"/>
    </row>
    <row r="132" spans="1:16" s="41" customFormat="1" ht="37.5" x14ac:dyDescent="0.25">
      <c r="A132" s="12">
        <v>123</v>
      </c>
      <c r="B132" s="6" t="s">
        <v>118</v>
      </c>
      <c r="C132" s="12" t="s">
        <v>104</v>
      </c>
      <c r="D132" s="6" t="s">
        <v>265</v>
      </c>
      <c r="E132" s="36"/>
      <c r="F132" s="17" t="s">
        <v>367</v>
      </c>
      <c r="G132" s="17">
        <v>1</v>
      </c>
      <c r="H132" s="37">
        <v>3031</v>
      </c>
      <c r="I132" s="39">
        <f t="shared" si="2"/>
        <v>3637.2</v>
      </c>
      <c r="J132" s="19">
        <v>0</v>
      </c>
      <c r="K132" s="20">
        <f t="shared" si="3"/>
        <v>0</v>
      </c>
      <c r="L132" s="21" t="s">
        <v>18</v>
      </c>
      <c r="M132" s="57"/>
    </row>
    <row r="133" spans="1:16" s="41" customFormat="1" ht="37.5" x14ac:dyDescent="0.25">
      <c r="A133" s="12">
        <v>124</v>
      </c>
      <c r="B133" s="6" t="s">
        <v>119</v>
      </c>
      <c r="C133" s="12" t="s">
        <v>104</v>
      </c>
      <c r="D133" s="6" t="s">
        <v>265</v>
      </c>
      <c r="E133" s="36"/>
      <c r="F133" s="17" t="s">
        <v>367</v>
      </c>
      <c r="G133" s="17">
        <v>1</v>
      </c>
      <c r="H133" s="37">
        <v>3955</v>
      </c>
      <c r="I133" s="39">
        <f t="shared" si="2"/>
        <v>4746</v>
      </c>
      <c r="J133" s="19">
        <v>0</v>
      </c>
      <c r="K133" s="20">
        <f t="shared" si="3"/>
        <v>0</v>
      </c>
      <c r="L133" s="21" t="s">
        <v>18</v>
      </c>
      <c r="M133" s="57"/>
    </row>
    <row r="134" spans="1:16" s="41" customFormat="1" ht="20.25" x14ac:dyDescent="0.25">
      <c r="A134" s="12">
        <v>125</v>
      </c>
      <c r="B134" s="6" t="s">
        <v>120</v>
      </c>
      <c r="C134" s="12" t="s">
        <v>104</v>
      </c>
      <c r="D134" s="6" t="s">
        <v>266</v>
      </c>
      <c r="E134" s="36"/>
      <c r="F134" s="17" t="s">
        <v>30</v>
      </c>
      <c r="G134" s="17">
        <v>14</v>
      </c>
      <c r="H134" s="37">
        <v>1000</v>
      </c>
      <c r="I134" s="39">
        <f t="shared" si="2"/>
        <v>16800</v>
      </c>
      <c r="J134" s="19">
        <v>0</v>
      </c>
      <c r="K134" s="20">
        <f t="shared" si="3"/>
        <v>0</v>
      </c>
      <c r="L134" s="21" t="s">
        <v>18</v>
      </c>
      <c r="M134" s="57"/>
    </row>
    <row r="135" spans="1:16" s="41" customFormat="1" ht="20.25" x14ac:dyDescent="0.25">
      <c r="A135" s="12">
        <v>126</v>
      </c>
      <c r="B135" s="6" t="s">
        <v>121</v>
      </c>
      <c r="C135" s="12" t="s">
        <v>104</v>
      </c>
      <c r="D135" s="6" t="s">
        <v>267</v>
      </c>
      <c r="E135" s="36"/>
      <c r="F135" s="17" t="s">
        <v>30</v>
      </c>
      <c r="G135" s="17">
        <v>5</v>
      </c>
      <c r="H135" s="37">
        <v>3300</v>
      </c>
      <c r="I135" s="39">
        <f t="shared" si="2"/>
        <v>19800</v>
      </c>
      <c r="J135" s="19">
        <v>0</v>
      </c>
      <c r="K135" s="20">
        <f t="shared" si="3"/>
        <v>0</v>
      </c>
      <c r="L135" s="21" t="s">
        <v>18</v>
      </c>
      <c r="M135" s="57"/>
    </row>
    <row r="136" spans="1:16" s="41" customFormat="1" ht="20.25" x14ac:dyDescent="0.25">
      <c r="A136" s="12">
        <v>127</v>
      </c>
      <c r="B136" s="6" t="s">
        <v>122</v>
      </c>
      <c r="C136" s="12" t="s">
        <v>104</v>
      </c>
      <c r="D136" s="6" t="s">
        <v>268</v>
      </c>
      <c r="E136" s="36"/>
      <c r="F136" s="17" t="s">
        <v>367</v>
      </c>
      <c r="G136" s="17">
        <v>1</v>
      </c>
      <c r="H136" s="37">
        <v>10420</v>
      </c>
      <c r="I136" s="39">
        <f t="shared" si="2"/>
        <v>12504</v>
      </c>
      <c r="J136" s="19">
        <v>0</v>
      </c>
      <c r="K136" s="20">
        <f t="shared" si="3"/>
        <v>0</v>
      </c>
      <c r="L136" s="21" t="s">
        <v>18</v>
      </c>
      <c r="M136" s="57"/>
    </row>
    <row r="137" spans="1:16" s="41" customFormat="1" ht="37.5" x14ac:dyDescent="0.25">
      <c r="A137" s="12">
        <v>128</v>
      </c>
      <c r="B137" s="6" t="s">
        <v>123</v>
      </c>
      <c r="C137" s="12" t="s">
        <v>104</v>
      </c>
      <c r="D137" s="6" t="s">
        <v>269</v>
      </c>
      <c r="E137" s="36"/>
      <c r="F137" s="17" t="s">
        <v>30</v>
      </c>
      <c r="G137" s="17">
        <v>2</v>
      </c>
      <c r="H137" s="37">
        <v>3900</v>
      </c>
      <c r="I137" s="39">
        <f t="shared" si="2"/>
        <v>9360</v>
      </c>
      <c r="J137" s="19">
        <v>0</v>
      </c>
      <c r="K137" s="20">
        <f t="shared" si="3"/>
        <v>0</v>
      </c>
      <c r="L137" s="21" t="s">
        <v>18</v>
      </c>
      <c r="M137" s="57"/>
    </row>
    <row r="138" spans="1:16" s="41" customFormat="1" ht="37.5" x14ac:dyDescent="0.25">
      <c r="A138" s="12">
        <v>129</v>
      </c>
      <c r="B138" s="6" t="s">
        <v>124</v>
      </c>
      <c r="C138" s="12" t="s">
        <v>104</v>
      </c>
      <c r="D138" s="6" t="s">
        <v>270</v>
      </c>
      <c r="E138" s="36"/>
      <c r="F138" s="17" t="s">
        <v>30</v>
      </c>
      <c r="G138" s="17">
        <v>8</v>
      </c>
      <c r="H138" s="37">
        <v>3200</v>
      </c>
      <c r="I138" s="39">
        <f t="shared" ref="I138:I201" si="4">H138*1.2*G138</f>
        <v>30720</v>
      </c>
      <c r="J138" s="19">
        <v>0</v>
      </c>
      <c r="K138" s="20">
        <f t="shared" ref="K138:K201" si="5">J138*G138*1.2</f>
        <v>0</v>
      </c>
      <c r="L138" s="21" t="s">
        <v>18</v>
      </c>
      <c r="M138" s="57"/>
    </row>
    <row r="139" spans="1:16" s="41" customFormat="1" ht="20.25" x14ac:dyDescent="0.25">
      <c r="A139" s="12">
        <v>130</v>
      </c>
      <c r="B139" s="6" t="s">
        <v>125</v>
      </c>
      <c r="C139" s="12" t="s">
        <v>104</v>
      </c>
      <c r="D139" s="6" t="s">
        <v>271</v>
      </c>
      <c r="E139" s="36"/>
      <c r="F139" s="17" t="s">
        <v>30</v>
      </c>
      <c r="G139" s="17">
        <v>43</v>
      </c>
      <c r="H139" s="37">
        <v>440</v>
      </c>
      <c r="I139" s="39">
        <f t="shared" si="4"/>
        <v>22704</v>
      </c>
      <c r="J139" s="19">
        <v>0</v>
      </c>
      <c r="K139" s="20">
        <f t="shared" si="5"/>
        <v>0</v>
      </c>
      <c r="L139" s="21" t="s">
        <v>18</v>
      </c>
      <c r="M139" s="57"/>
    </row>
    <row r="140" spans="1:16" s="41" customFormat="1" ht="37.5" x14ac:dyDescent="0.25">
      <c r="A140" s="12">
        <v>131</v>
      </c>
      <c r="B140" s="6" t="s">
        <v>126</v>
      </c>
      <c r="C140" s="12" t="s">
        <v>104</v>
      </c>
      <c r="D140" s="6" t="s">
        <v>272</v>
      </c>
      <c r="E140" s="36"/>
      <c r="F140" s="17" t="s">
        <v>30</v>
      </c>
      <c r="G140" s="17">
        <v>1</v>
      </c>
      <c r="H140" s="37">
        <v>5734</v>
      </c>
      <c r="I140" s="39">
        <f t="shared" si="4"/>
        <v>6880.8</v>
      </c>
      <c r="J140" s="19">
        <v>0</v>
      </c>
      <c r="K140" s="20">
        <f t="shared" si="5"/>
        <v>0</v>
      </c>
      <c r="L140" s="21" t="s">
        <v>18</v>
      </c>
      <c r="M140" s="57"/>
    </row>
    <row r="141" spans="1:16" s="41" customFormat="1" ht="37.5" x14ac:dyDescent="0.25">
      <c r="A141" s="12">
        <v>132</v>
      </c>
      <c r="B141" s="6" t="s">
        <v>127</v>
      </c>
      <c r="C141" s="12" t="s">
        <v>104</v>
      </c>
      <c r="D141" s="6" t="s">
        <v>273</v>
      </c>
      <c r="E141" s="36"/>
      <c r="F141" s="17" t="s">
        <v>30</v>
      </c>
      <c r="G141" s="17">
        <v>5</v>
      </c>
      <c r="H141" s="37">
        <v>2700</v>
      </c>
      <c r="I141" s="39">
        <f t="shared" si="4"/>
        <v>16200</v>
      </c>
      <c r="J141" s="19">
        <v>0</v>
      </c>
      <c r="K141" s="20">
        <f t="shared" si="5"/>
        <v>0</v>
      </c>
      <c r="L141" s="21" t="s">
        <v>18</v>
      </c>
      <c r="M141" s="57"/>
    </row>
    <row r="142" spans="1:16" s="41" customFormat="1" ht="20.25" x14ac:dyDescent="0.25">
      <c r="A142" s="12">
        <v>133</v>
      </c>
      <c r="B142" s="6" t="s">
        <v>128</v>
      </c>
      <c r="C142" s="12" t="s">
        <v>104</v>
      </c>
      <c r="D142" s="6" t="s">
        <v>274</v>
      </c>
      <c r="E142" s="36"/>
      <c r="F142" s="17" t="s">
        <v>30</v>
      </c>
      <c r="G142" s="17">
        <v>6</v>
      </c>
      <c r="H142" s="37">
        <v>35</v>
      </c>
      <c r="I142" s="39">
        <f t="shared" si="4"/>
        <v>252</v>
      </c>
      <c r="J142" s="19">
        <v>0</v>
      </c>
      <c r="K142" s="20">
        <f t="shared" si="5"/>
        <v>0</v>
      </c>
      <c r="L142" s="21" t="s">
        <v>18</v>
      </c>
      <c r="M142" s="57"/>
    </row>
    <row r="143" spans="1:16" s="41" customFormat="1" ht="20.25" x14ac:dyDescent="0.25">
      <c r="A143" s="12">
        <v>134</v>
      </c>
      <c r="B143" s="6" t="s">
        <v>90</v>
      </c>
      <c r="C143" s="12" t="s">
        <v>104</v>
      </c>
      <c r="D143" s="6" t="s">
        <v>275</v>
      </c>
      <c r="E143" s="36"/>
      <c r="F143" s="17" t="s">
        <v>30</v>
      </c>
      <c r="G143" s="17">
        <v>153</v>
      </c>
      <c r="H143" s="37">
        <v>4</v>
      </c>
      <c r="I143" s="39">
        <f t="shared" si="4"/>
        <v>734.4</v>
      </c>
      <c r="J143" s="19">
        <v>0</v>
      </c>
      <c r="K143" s="20">
        <f t="shared" si="5"/>
        <v>0</v>
      </c>
      <c r="L143" s="21" t="s">
        <v>18</v>
      </c>
      <c r="M143" s="57"/>
    </row>
    <row r="144" spans="1:16" s="41" customFormat="1" ht="75" x14ac:dyDescent="0.25">
      <c r="A144" s="12">
        <v>135</v>
      </c>
      <c r="B144" s="6" t="s">
        <v>100</v>
      </c>
      <c r="C144" s="12" t="s">
        <v>104</v>
      </c>
      <c r="D144" s="6" t="s">
        <v>276</v>
      </c>
      <c r="E144" s="36"/>
      <c r="F144" s="17" t="s">
        <v>30</v>
      </c>
      <c r="G144" s="17">
        <v>8</v>
      </c>
      <c r="H144" s="37">
        <v>5300</v>
      </c>
      <c r="I144" s="39">
        <f t="shared" si="4"/>
        <v>50880</v>
      </c>
      <c r="J144" s="19">
        <v>0</v>
      </c>
      <c r="K144" s="20">
        <f t="shared" si="5"/>
        <v>0</v>
      </c>
      <c r="L144" s="21" t="s">
        <v>18</v>
      </c>
      <c r="M144" s="57"/>
    </row>
    <row r="145" spans="1:16" s="41" customFormat="1" ht="20.25" x14ac:dyDescent="0.25">
      <c r="A145" s="12">
        <v>136</v>
      </c>
      <c r="B145" s="6" t="s">
        <v>129</v>
      </c>
      <c r="C145" s="12" t="s">
        <v>104</v>
      </c>
      <c r="D145" s="6" t="s">
        <v>277</v>
      </c>
      <c r="E145" s="36"/>
      <c r="F145" s="17" t="s">
        <v>30</v>
      </c>
      <c r="G145" s="17">
        <v>15</v>
      </c>
      <c r="H145" s="37">
        <v>1800</v>
      </c>
      <c r="I145" s="39">
        <f t="shared" si="4"/>
        <v>32400</v>
      </c>
      <c r="J145" s="19">
        <v>0</v>
      </c>
      <c r="K145" s="20">
        <f t="shared" si="5"/>
        <v>0</v>
      </c>
      <c r="L145" s="21" t="s">
        <v>18</v>
      </c>
      <c r="M145" s="57"/>
    </row>
    <row r="146" spans="1:16" s="41" customFormat="1" ht="37.5" x14ac:dyDescent="0.25">
      <c r="A146" s="12">
        <v>137</v>
      </c>
      <c r="B146" s="6" t="s">
        <v>130</v>
      </c>
      <c r="C146" s="12" t="s">
        <v>104</v>
      </c>
      <c r="D146" s="6" t="s">
        <v>278</v>
      </c>
      <c r="E146" s="36"/>
      <c r="F146" s="17" t="s">
        <v>30</v>
      </c>
      <c r="G146" s="17">
        <v>3</v>
      </c>
      <c r="H146" s="37">
        <v>2400</v>
      </c>
      <c r="I146" s="39">
        <f t="shared" si="4"/>
        <v>8640</v>
      </c>
      <c r="J146" s="19">
        <v>0</v>
      </c>
      <c r="K146" s="20">
        <f t="shared" si="5"/>
        <v>0</v>
      </c>
      <c r="L146" s="21" t="s">
        <v>18</v>
      </c>
      <c r="M146" s="57"/>
    </row>
    <row r="147" spans="1:16" s="41" customFormat="1" ht="37.5" x14ac:dyDescent="0.25">
      <c r="A147" s="12">
        <v>138</v>
      </c>
      <c r="B147" s="6" t="s">
        <v>101</v>
      </c>
      <c r="C147" s="12" t="s">
        <v>104</v>
      </c>
      <c r="D147" s="6" t="s">
        <v>279</v>
      </c>
      <c r="E147" s="36"/>
      <c r="F147" s="17" t="s">
        <v>30</v>
      </c>
      <c r="G147" s="17">
        <v>10</v>
      </c>
      <c r="H147" s="37">
        <v>1400</v>
      </c>
      <c r="I147" s="39">
        <f t="shared" si="4"/>
        <v>16800</v>
      </c>
      <c r="J147" s="19">
        <v>0</v>
      </c>
      <c r="K147" s="20">
        <f t="shared" si="5"/>
        <v>0</v>
      </c>
      <c r="L147" s="21" t="s">
        <v>18</v>
      </c>
      <c r="M147" s="57"/>
    </row>
    <row r="148" spans="1:16" s="41" customFormat="1" ht="20.25" x14ac:dyDescent="0.25">
      <c r="A148" s="12">
        <v>139</v>
      </c>
      <c r="B148" s="6" t="s">
        <v>131</v>
      </c>
      <c r="C148" s="12" t="s">
        <v>104</v>
      </c>
      <c r="D148" s="6" t="s">
        <v>280</v>
      </c>
      <c r="E148" s="36"/>
      <c r="F148" s="17" t="s">
        <v>30</v>
      </c>
      <c r="G148" s="17">
        <v>4</v>
      </c>
      <c r="H148" s="37">
        <v>1900</v>
      </c>
      <c r="I148" s="39">
        <f t="shared" si="4"/>
        <v>9120</v>
      </c>
      <c r="J148" s="19">
        <v>0</v>
      </c>
      <c r="K148" s="20">
        <f t="shared" si="5"/>
        <v>0</v>
      </c>
      <c r="L148" s="21" t="s">
        <v>18</v>
      </c>
      <c r="M148" s="57"/>
    </row>
    <row r="149" spans="1:16" s="41" customFormat="1" ht="37.5" x14ac:dyDescent="0.25">
      <c r="A149" s="12">
        <v>140</v>
      </c>
      <c r="B149" s="6" t="s">
        <v>132</v>
      </c>
      <c r="C149" s="12" t="s">
        <v>104</v>
      </c>
      <c r="D149" s="6" t="s">
        <v>281</v>
      </c>
      <c r="E149" s="36"/>
      <c r="F149" s="17" t="s">
        <v>30</v>
      </c>
      <c r="G149" s="17">
        <v>8</v>
      </c>
      <c r="H149" s="37">
        <v>760</v>
      </c>
      <c r="I149" s="39">
        <f t="shared" si="4"/>
        <v>7296</v>
      </c>
      <c r="J149" s="19">
        <v>0</v>
      </c>
      <c r="K149" s="20">
        <f t="shared" si="5"/>
        <v>0</v>
      </c>
      <c r="L149" s="21" t="s">
        <v>18</v>
      </c>
      <c r="M149" s="57"/>
    </row>
    <row r="150" spans="1:16" s="41" customFormat="1" ht="37.5" x14ac:dyDescent="0.25">
      <c r="A150" s="12">
        <v>141</v>
      </c>
      <c r="B150" s="6" t="s">
        <v>133</v>
      </c>
      <c r="C150" s="12" t="s">
        <v>104</v>
      </c>
      <c r="D150" s="6" t="s">
        <v>282</v>
      </c>
      <c r="E150" s="36" t="s">
        <v>71</v>
      </c>
      <c r="F150" s="17" t="s">
        <v>30</v>
      </c>
      <c r="G150" s="17">
        <v>4</v>
      </c>
      <c r="H150" s="37">
        <v>4400</v>
      </c>
      <c r="I150" s="39">
        <f t="shared" si="4"/>
        <v>21120</v>
      </c>
      <c r="J150" s="19">
        <v>0</v>
      </c>
      <c r="K150" s="20">
        <f t="shared" si="5"/>
        <v>0</v>
      </c>
      <c r="L150" s="21" t="s">
        <v>18</v>
      </c>
      <c r="M150" s="57"/>
      <c r="O150" s="41" t="s">
        <v>32</v>
      </c>
      <c r="P150" s="41" t="s">
        <v>106</v>
      </c>
    </row>
    <row r="151" spans="1:16" s="41" customFormat="1" ht="20.25" x14ac:dyDescent="0.25">
      <c r="A151" s="12">
        <v>142</v>
      </c>
      <c r="B151" s="6" t="s">
        <v>134</v>
      </c>
      <c r="C151" s="12" t="s">
        <v>104</v>
      </c>
      <c r="D151" s="6" t="s">
        <v>283</v>
      </c>
      <c r="E151" s="36" t="s">
        <v>72</v>
      </c>
      <c r="F151" s="17" t="s">
        <v>30</v>
      </c>
      <c r="G151" s="17">
        <v>1</v>
      </c>
      <c r="H151" s="37">
        <v>4900</v>
      </c>
      <c r="I151" s="39">
        <f t="shared" si="4"/>
        <v>5880</v>
      </c>
      <c r="J151" s="19">
        <v>0</v>
      </c>
      <c r="K151" s="20">
        <f t="shared" si="5"/>
        <v>0</v>
      </c>
      <c r="L151" s="21" t="s">
        <v>18</v>
      </c>
      <c r="M151" s="57"/>
      <c r="O151" s="41" t="s">
        <v>32</v>
      </c>
      <c r="P151" s="41" t="s">
        <v>106</v>
      </c>
    </row>
    <row r="152" spans="1:16" s="41" customFormat="1" ht="20.25" x14ac:dyDescent="0.25">
      <c r="A152" s="12">
        <v>143</v>
      </c>
      <c r="B152" s="6" t="s">
        <v>135</v>
      </c>
      <c r="C152" s="12" t="s">
        <v>104</v>
      </c>
      <c r="D152" s="6" t="s">
        <v>284</v>
      </c>
      <c r="E152" s="36"/>
      <c r="F152" s="17" t="s">
        <v>30</v>
      </c>
      <c r="G152" s="17">
        <v>6</v>
      </c>
      <c r="H152" s="37">
        <v>1000</v>
      </c>
      <c r="I152" s="39">
        <f t="shared" si="4"/>
        <v>7200</v>
      </c>
      <c r="J152" s="19">
        <v>0</v>
      </c>
      <c r="K152" s="20">
        <f t="shared" si="5"/>
        <v>0</v>
      </c>
      <c r="L152" s="21" t="s">
        <v>18</v>
      </c>
      <c r="M152" s="57"/>
    </row>
    <row r="153" spans="1:16" s="41" customFormat="1" ht="20.25" x14ac:dyDescent="0.25">
      <c r="A153" s="12">
        <v>144</v>
      </c>
      <c r="B153" s="6" t="s">
        <v>136</v>
      </c>
      <c r="C153" s="12" t="s">
        <v>104</v>
      </c>
      <c r="D153" s="6" t="s">
        <v>285</v>
      </c>
      <c r="E153" s="36"/>
      <c r="F153" s="17" t="s">
        <v>30</v>
      </c>
      <c r="G153" s="17">
        <v>4</v>
      </c>
      <c r="H153" s="37">
        <v>2218</v>
      </c>
      <c r="I153" s="39">
        <f t="shared" si="4"/>
        <v>10646.4</v>
      </c>
      <c r="J153" s="19">
        <v>0</v>
      </c>
      <c r="K153" s="20">
        <f t="shared" si="5"/>
        <v>0</v>
      </c>
      <c r="L153" s="21" t="s">
        <v>18</v>
      </c>
      <c r="M153" s="57"/>
    </row>
    <row r="154" spans="1:16" s="41" customFormat="1" ht="20.25" x14ac:dyDescent="0.25">
      <c r="A154" s="12">
        <v>145</v>
      </c>
      <c r="B154" s="6" t="s">
        <v>137</v>
      </c>
      <c r="C154" s="12" t="s">
        <v>104</v>
      </c>
      <c r="D154" s="6" t="s">
        <v>286</v>
      </c>
      <c r="E154" s="36"/>
      <c r="F154" s="17" t="s">
        <v>30</v>
      </c>
      <c r="G154" s="17">
        <v>4</v>
      </c>
      <c r="H154" s="37">
        <v>5100</v>
      </c>
      <c r="I154" s="39">
        <f t="shared" si="4"/>
        <v>24480</v>
      </c>
      <c r="J154" s="19">
        <v>0</v>
      </c>
      <c r="K154" s="20">
        <f t="shared" si="5"/>
        <v>0</v>
      </c>
      <c r="L154" s="21" t="s">
        <v>18</v>
      </c>
      <c r="M154" s="57"/>
    </row>
    <row r="155" spans="1:16" s="41" customFormat="1" ht="37.5" x14ac:dyDescent="0.25">
      <c r="A155" s="12">
        <v>146</v>
      </c>
      <c r="B155" s="6" t="s">
        <v>138</v>
      </c>
      <c r="C155" s="12" t="s">
        <v>104</v>
      </c>
      <c r="D155" s="6" t="s">
        <v>287</v>
      </c>
      <c r="E155" s="36"/>
      <c r="F155" s="17" t="s">
        <v>30</v>
      </c>
      <c r="G155" s="17">
        <v>48</v>
      </c>
      <c r="H155" s="37">
        <v>200</v>
      </c>
      <c r="I155" s="39">
        <f t="shared" si="4"/>
        <v>11520</v>
      </c>
      <c r="J155" s="19">
        <v>0</v>
      </c>
      <c r="K155" s="20">
        <f t="shared" si="5"/>
        <v>0</v>
      </c>
      <c r="L155" s="21" t="s">
        <v>18</v>
      </c>
      <c r="M155" s="57"/>
    </row>
    <row r="156" spans="1:16" s="41" customFormat="1" ht="20.25" x14ac:dyDescent="0.25">
      <c r="A156" s="12">
        <v>147</v>
      </c>
      <c r="B156" s="6" t="s">
        <v>139</v>
      </c>
      <c r="C156" s="12" t="s">
        <v>104</v>
      </c>
      <c r="D156" s="6" t="s">
        <v>288</v>
      </c>
      <c r="E156" s="36"/>
      <c r="F156" s="17" t="s">
        <v>30</v>
      </c>
      <c r="G156" s="17">
        <v>5</v>
      </c>
      <c r="H156" s="37">
        <v>4659</v>
      </c>
      <c r="I156" s="39">
        <f t="shared" si="4"/>
        <v>27954</v>
      </c>
      <c r="J156" s="19">
        <v>0</v>
      </c>
      <c r="K156" s="20">
        <f t="shared" si="5"/>
        <v>0</v>
      </c>
      <c r="L156" s="21" t="s">
        <v>18</v>
      </c>
      <c r="M156" s="57"/>
    </row>
    <row r="157" spans="1:16" s="41" customFormat="1" ht="20.25" x14ac:dyDescent="0.25">
      <c r="A157" s="12">
        <v>148</v>
      </c>
      <c r="B157" s="6" t="s">
        <v>140</v>
      </c>
      <c r="C157" s="12" t="s">
        <v>104</v>
      </c>
      <c r="D157" s="6" t="s">
        <v>289</v>
      </c>
      <c r="E157" s="36"/>
      <c r="F157" s="17" t="s">
        <v>364</v>
      </c>
      <c r="G157" s="17">
        <v>3999.9999999999995</v>
      </c>
      <c r="H157" s="37">
        <v>3</v>
      </c>
      <c r="I157" s="39">
        <f t="shared" si="4"/>
        <v>14399.999999999996</v>
      </c>
      <c r="J157" s="19">
        <v>0</v>
      </c>
      <c r="K157" s="20">
        <f t="shared" si="5"/>
        <v>0</v>
      </c>
      <c r="L157" s="21" t="s">
        <v>18</v>
      </c>
      <c r="M157" s="57"/>
    </row>
    <row r="158" spans="1:16" s="41" customFormat="1" ht="20.25" x14ac:dyDescent="0.25">
      <c r="A158" s="12">
        <v>149</v>
      </c>
      <c r="B158" s="6" t="s">
        <v>91</v>
      </c>
      <c r="C158" s="12" t="s">
        <v>104</v>
      </c>
      <c r="D158" s="6" t="s">
        <v>290</v>
      </c>
      <c r="E158" s="36"/>
      <c r="F158" s="17" t="s">
        <v>30</v>
      </c>
      <c r="G158" s="17">
        <v>23</v>
      </c>
      <c r="H158" s="37">
        <v>51</v>
      </c>
      <c r="I158" s="39">
        <f t="shared" si="4"/>
        <v>1407.6</v>
      </c>
      <c r="J158" s="19">
        <v>0</v>
      </c>
      <c r="K158" s="20">
        <f t="shared" si="5"/>
        <v>0</v>
      </c>
      <c r="L158" s="21" t="s">
        <v>18</v>
      </c>
      <c r="M158" s="57"/>
    </row>
    <row r="159" spans="1:16" s="41" customFormat="1" ht="20.25" x14ac:dyDescent="0.25">
      <c r="A159" s="12">
        <v>150</v>
      </c>
      <c r="B159" s="6" t="s">
        <v>102</v>
      </c>
      <c r="C159" s="12" t="s">
        <v>104</v>
      </c>
      <c r="D159" s="6" t="s">
        <v>291</v>
      </c>
      <c r="E159" s="36"/>
      <c r="F159" s="17" t="s">
        <v>30</v>
      </c>
      <c r="G159" s="17">
        <v>400</v>
      </c>
      <c r="H159" s="37">
        <v>28</v>
      </c>
      <c r="I159" s="39">
        <f t="shared" si="4"/>
        <v>13440</v>
      </c>
      <c r="J159" s="19">
        <v>0</v>
      </c>
      <c r="K159" s="20">
        <f t="shared" si="5"/>
        <v>0</v>
      </c>
      <c r="L159" s="21" t="s">
        <v>18</v>
      </c>
      <c r="M159" s="57"/>
    </row>
    <row r="160" spans="1:16" s="41" customFormat="1" ht="20.25" x14ac:dyDescent="0.25">
      <c r="A160" s="12">
        <v>151</v>
      </c>
      <c r="B160" s="6" t="s">
        <v>92</v>
      </c>
      <c r="C160" s="12" t="s">
        <v>104</v>
      </c>
      <c r="D160" s="6" t="s">
        <v>291</v>
      </c>
      <c r="E160" s="36"/>
      <c r="F160" s="17" t="s">
        <v>30</v>
      </c>
      <c r="G160" s="17">
        <v>138</v>
      </c>
      <c r="H160" s="37">
        <v>17</v>
      </c>
      <c r="I160" s="39">
        <f t="shared" si="4"/>
        <v>2815.2</v>
      </c>
      <c r="J160" s="19">
        <v>0</v>
      </c>
      <c r="K160" s="20">
        <f t="shared" si="5"/>
        <v>0</v>
      </c>
      <c r="L160" s="21" t="s">
        <v>18</v>
      </c>
      <c r="M160" s="57"/>
    </row>
    <row r="161" spans="1:13" s="41" customFormat="1" ht="20.25" x14ac:dyDescent="0.25">
      <c r="A161" s="12">
        <v>152</v>
      </c>
      <c r="B161" s="6" t="s">
        <v>93</v>
      </c>
      <c r="C161" s="12" t="s">
        <v>104</v>
      </c>
      <c r="D161" s="6" t="s">
        <v>291</v>
      </c>
      <c r="E161" s="36"/>
      <c r="F161" s="17" t="s">
        <v>30</v>
      </c>
      <c r="G161" s="17">
        <v>100</v>
      </c>
      <c r="H161" s="37">
        <v>19</v>
      </c>
      <c r="I161" s="39">
        <f t="shared" si="4"/>
        <v>2280</v>
      </c>
      <c r="J161" s="19">
        <v>0</v>
      </c>
      <c r="K161" s="20">
        <f t="shared" si="5"/>
        <v>0</v>
      </c>
      <c r="L161" s="21" t="s">
        <v>18</v>
      </c>
      <c r="M161" s="57"/>
    </row>
    <row r="162" spans="1:13" s="41" customFormat="1" ht="20.25" x14ac:dyDescent="0.25">
      <c r="A162" s="12">
        <v>153</v>
      </c>
      <c r="B162" s="6" t="s">
        <v>103</v>
      </c>
      <c r="C162" s="12" t="s">
        <v>104</v>
      </c>
      <c r="D162" s="6" t="s">
        <v>292</v>
      </c>
      <c r="E162" s="36"/>
      <c r="F162" s="17" t="s">
        <v>30</v>
      </c>
      <c r="G162" s="17">
        <v>310</v>
      </c>
      <c r="H162" s="37">
        <v>29</v>
      </c>
      <c r="I162" s="39">
        <f t="shared" si="4"/>
        <v>10788</v>
      </c>
      <c r="J162" s="19">
        <v>0</v>
      </c>
      <c r="K162" s="20">
        <f t="shared" si="5"/>
        <v>0</v>
      </c>
      <c r="L162" s="21" t="s">
        <v>18</v>
      </c>
      <c r="M162" s="57"/>
    </row>
    <row r="163" spans="1:13" s="41" customFormat="1" ht="20.25" x14ac:dyDescent="0.25">
      <c r="A163" s="12">
        <v>154</v>
      </c>
      <c r="B163" s="6" t="s">
        <v>141</v>
      </c>
      <c r="C163" s="12" t="s">
        <v>104</v>
      </c>
      <c r="D163" s="6" t="s">
        <v>293</v>
      </c>
      <c r="E163" s="36"/>
      <c r="F163" s="17" t="s">
        <v>30</v>
      </c>
      <c r="G163" s="17">
        <v>8.5</v>
      </c>
      <c r="H163" s="37">
        <v>10</v>
      </c>
      <c r="I163" s="39">
        <f t="shared" si="4"/>
        <v>102</v>
      </c>
      <c r="J163" s="19">
        <v>0</v>
      </c>
      <c r="K163" s="20">
        <f t="shared" si="5"/>
        <v>0</v>
      </c>
      <c r="L163" s="21" t="s">
        <v>18</v>
      </c>
      <c r="M163" s="57"/>
    </row>
    <row r="164" spans="1:13" s="41" customFormat="1" ht="20.25" x14ac:dyDescent="0.25">
      <c r="A164" s="12">
        <v>155</v>
      </c>
      <c r="B164" s="6">
        <v>1000166</v>
      </c>
      <c r="C164" s="12" t="s">
        <v>104</v>
      </c>
      <c r="D164" s="6" t="s">
        <v>294</v>
      </c>
      <c r="E164" s="36"/>
      <c r="F164" s="17" t="s">
        <v>30</v>
      </c>
      <c r="G164" s="17">
        <v>8</v>
      </c>
      <c r="H164" s="37">
        <v>359</v>
      </c>
      <c r="I164" s="39">
        <f t="shared" si="4"/>
        <v>3446.4</v>
      </c>
      <c r="J164" s="19">
        <v>0</v>
      </c>
      <c r="K164" s="20">
        <f t="shared" si="5"/>
        <v>0</v>
      </c>
      <c r="L164" s="21" t="s">
        <v>18</v>
      </c>
      <c r="M164" s="57"/>
    </row>
    <row r="165" spans="1:13" s="41" customFormat="1" ht="20.25" x14ac:dyDescent="0.25">
      <c r="A165" s="12">
        <v>156</v>
      </c>
      <c r="B165" s="6">
        <v>1000526</v>
      </c>
      <c r="C165" s="12" t="s">
        <v>104</v>
      </c>
      <c r="D165" s="6" t="s">
        <v>295</v>
      </c>
      <c r="E165" s="36"/>
      <c r="F165" s="17" t="s">
        <v>30</v>
      </c>
      <c r="G165" s="17">
        <v>31</v>
      </c>
      <c r="H165" s="37">
        <v>1186</v>
      </c>
      <c r="I165" s="39">
        <f t="shared" si="4"/>
        <v>44119.200000000004</v>
      </c>
      <c r="J165" s="19">
        <v>0</v>
      </c>
      <c r="K165" s="20">
        <f t="shared" si="5"/>
        <v>0</v>
      </c>
      <c r="L165" s="21" t="s">
        <v>18</v>
      </c>
      <c r="M165" s="57"/>
    </row>
    <row r="166" spans="1:13" s="41" customFormat="1" ht="37.5" x14ac:dyDescent="0.25">
      <c r="A166" s="12">
        <v>157</v>
      </c>
      <c r="B166" s="6">
        <v>1000699</v>
      </c>
      <c r="C166" s="12" t="s">
        <v>104</v>
      </c>
      <c r="D166" s="6" t="s">
        <v>296</v>
      </c>
      <c r="E166" s="36"/>
      <c r="F166" s="17" t="s">
        <v>30</v>
      </c>
      <c r="G166" s="17">
        <v>4</v>
      </c>
      <c r="H166" s="37">
        <v>7719</v>
      </c>
      <c r="I166" s="39">
        <f t="shared" si="4"/>
        <v>37051.199999999997</v>
      </c>
      <c r="J166" s="19">
        <v>0</v>
      </c>
      <c r="K166" s="20">
        <f t="shared" si="5"/>
        <v>0</v>
      </c>
      <c r="L166" s="21" t="s">
        <v>18</v>
      </c>
      <c r="M166" s="57"/>
    </row>
    <row r="167" spans="1:13" s="41" customFormat="1" ht="20.25" x14ac:dyDescent="0.25">
      <c r="A167" s="12">
        <v>158</v>
      </c>
      <c r="B167" s="6">
        <v>1000868</v>
      </c>
      <c r="C167" s="12" t="s">
        <v>104</v>
      </c>
      <c r="D167" s="6" t="s">
        <v>297</v>
      </c>
      <c r="E167" s="36"/>
      <c r="F167" s="17" t="s">
        <v>30</v>
      </c>
      <c r="G167" s="17">
        <v>33</v>
      </c>
      <c r="H167" s="37">
        <v>367</v>
      </c>
      <c r="I167" s="39">
        <f t="shared" si="4"/>
        <v>14533.199999999999</v>
      </c>
      <c r="J167" s="19">
        <v>0</v>
      </c>
      <c r="K167" s="20">
        <f t="shared" si="5"/>
        <v>0</v>
      </c>
      <c r="L167" s="21" t="s">
        <v>18</v>
      </c>
      <c r="M167" s="57"/>
    </row>
    <row r="168" spans="1:13" s="41" customFormat="1" ht="37.5" x14ac:dyDescent="0.25">
      <c r="A168" s="12">
        <v>159</v>
      </c>
      <c r="B168" s="6">
        <v>1001155</v>
      </c>
      <c r="C168" s="12" t="s">
        <v>104</v>
      </c>
      <c r="D168" s="6" t="s">
        <v>298</v>
      </c>
      <c r="E168" s="36"/>
      <c r="F168" s="17" t="s">
        <v>30</v>
      </c>
      <c r="G168" s="17">
        <v>156</v>
      </c>
      <c r="H168" s="37">
        <v>59</v>
      </c>
      <c r="I168" s="39">
        <f t="shared" si="4"/>
        <v>11044.8</v>
      </c>
      <c r="J168" s="19">
        <v>0</v>
      </c>
      <c r="K168" s="20">
        <f t="shared" si="5"/>
        <v>0</v>
      </c>
      <c r="L168" s="21" t="s">
        <v>18</v>
      </c>
      <c r="M168" s="57"/>
    </row>
    <row r="169" spans="1:13" s="41" customFormat="1" ht="20.25" x14ac:dyDescent="0.25">
      <c r="A169" s="12">
        <v>160</v>
      </c>
      <c r="B169" s="6">
        <v>1001276</v>
      </c>
      <c r="C169" s="12" t="s">
        <v>104</v>
      </c>
      <c r="D169" s="6" t="s">
        <v>299</v>
      </c>
      <c r="E169" s="36"/>
      <c r="F169" s="17" t="s">
        <v>30</v>
      </c>
      <c r="G169" s="17">
        <v>80</v>
      </c>
      <c r="H169" s="37">
        <v>7724</v>
      </c>
      <c r="I169" s="39">
        <f t="shared" si="4"/>
        <v>741504</v>
      </c>
      <c r="J169" s="19">
        <v>0</v>
      </c>
      <c r="K169" s="20">
        <f t="shared" si="5"/>
        <v>0</v>
      </c>
      <c r="L169" s="21" t="s">
        <v>18</v>
      </c>
      <c r="M169" s="57"/>
    </row>
    <row r="170" spans="1:13" s="41" customFormat="1" ht="37.5" x14ac:dyDescent="0.25">
      <c r="A170" s="12">
        <v>161</v>
      </c>
      <c r="B170" s="6">
        <v>1005112</v>
      </c>
      <c r="C170" s="12" t="s">
        <v>104</v>
      </c>
      <c r="D170" s="6" t="s">
        <v>300</v>
      </c>
      <c r="E170" s="36"/>
      <c r="F170" s="17" t="s">
        <v>30</v>
      </c>
      <c r="G170" s="17">
        <v>5</v>
      </c>
      <c r="H170" s="37">
        <v>2977</v>
      </c>
      <c r="I170" s="39">
        <f t="shared" si="4"/>
        <v>17862</v>
      </c>
      <c r="J170" s="19">
        <v>0</v>
      </c>
      <c r="K170" s="20">
        <f t="shared" si="5"/>
        <v>0</v>
      </c>
      <c r="L170" s="21" t="s">
        <v>18</v>
      </c>
      <c r="M170" s="57"/>
    </row>
    <row r="171" spans="1:13" s="41" customFormat="1" ht="20.25" x14ac:dyDescent="0.25">
      <c r="A171" s="12">
        <v>162</v>
      </c>
      <c r="B171" s="6">
        <v>1005700</v>
      </c>
      <c r="C171" s="12" t="s">
        <v>104</v>
      </c>
      <c r="D171" s="6" t="s">
        <v>301</v>
      </c>
      <c r="E171" s="36"/>
      <c r="F171" s="17" t="s">
        <v>30</v>
      </c>
      <c r="G171" s="17">
        <v>3</v>
      </c>
      <c r="H171" s="37">
        <v>1256</v>
      </c>
      <c r="I171" s="39">
        <f t="shared" si="4"/>
        <v>4521.6000000000004</v>
      </c>
      <c r="J171" s="19">
        <v>0</v>
      </c>
      <c r="K171" s="20">
        <f t="shared" si="5"/>
        <v>0</v>
      </c>
      <c r="L171" s="21" t="s">
        <v>18</v>
      </c>
      <c r="M171" s="57"/>
    </row>
    <row r="172" spans="1:13" s="41" customFormat="1" ht="37.5" x14ac:dyDescent="0.25">
      <c r="A172" s="12">
        <v>163</v>
      </c>
      <c r="B172" s="6">
        <v>1005768</v>
      </c>
      <c r="C172" s="12" t="s">
        <v>104</v>
      </c>
      <c r="D172" s="6" t="s">
        <v>302</v>
      </c>
      <c r="E172" s="36"/>
      <c r="F172" s="17" t="s">
        <v>30</v>
      </c>
      <c r="G172" s="17">
        <v>550</v>
      </c>
      <c r="H172" s="37">
        <v>1244</v>
      </c>
      <c r="I172" s="39">
        <f t="shared" si="4"/>
        <v>821040</v>
      </c>
      <c r="J172" s="19">
        <v>0</v>
      </c>
      <c r="K172" s="20">
        <f t="shared" si="5"/>
        <v>0</v>
      </c>
      <c r="L172" s="21" t="s">
        <v>18</v>
      </c>
      <c r="M172" s="57"/>
    </row>
    <row r="173" spans="1:13" s="41" customFormat="1" ht="20.25" x14ac:dyDescent="0.25">
      <c r="A173" s="12">
        <v>164</v>
      </c>
      <c r="B173" s="6">
        <v>1006910</v>
      </c>
      <c r="C173" s="12" t="s">
        <v>104</v>
      </c>
      <c r="D173" s="6" t="s">
        <v>303</v>
      </c>
      <c r="E173" s="36"/>
      <c r="F173" s="17" t="s">
        <v>30</v>
      </c>
      <c r="G173" s="17">
        <v>60</v>
      </c>
      <c r="H173" s="37">
        <v>13</v>
      </c>
      <c r="I173" s="39">
        <f t="shared" si="4"/>
        <v>936</v>
      </c>
      <c r="J173" s="19">
        <v>0</v>
      </c>
      <c r="K173" s="20">
        <f t="shared" si="5"/>
        <v>0</v>
      </c>
      <c r="L173" s="21" t="s">
        <v>18</v>
      </c>
      <c r="M173" s="57"/>
    </row>
    <row r="174" spans="1:13" s="41" customFormat="1" ht="37.5" x14ac:dyDescent="0.25">
      <c r="A174" s="12">
        <v>165</v>
      </c>
      <c r="B174" s="6">
        <v>1006933</v>
      </c>
      <c r="C174" s="12" t="s">
        <v>104</v>
      </c>
      <c r="D174" s="6" t="s">
        <v>304</v>
      </c>
      <c r="E174" s="36"/>
      <c r="F174" s="17" t="s">
        <v>30</v>
      </c>
      <c r="G174" s="17">
        <v>2</v>
      </c>
      <c r="H174" s="37">
        <v>2641</v>
      </c>
      <c r="I174" s="39">
        <f t="shared" si="4"/>
        <v>6338.4</v>
      </c>
      <c r="J174" s="19">
        <v>0</v>
      </c>
      <c r="K174" s="20">
        <f t="shared" si="5"/>
        <v>0</v>
      </c>
      <c r="L174" s="21" t="s">
        <v>18</v>
      </c>
      <c r="M174" s="57"/>
    </row>
    <row r="175" spans="1:13" s="41" customFormat="1" ht="20.25" x14ac:dyDescent="0.25">
      <c r="A175" s="12">
        <v>166</v>
      </c>
      <c r="B175" s="6">
        <v>1007563</v>
      </c>
      <c r="C175" s="12" t="s">
        <v>104</v>
      </c>
      <c r="D175" s="6" t="s">
        <v>305</v>
      </c>
      <c r="E175" s="36"/>
      <c r="F175" s="17" t="s">
        <v>30</v>
      </c>
      <c r="G175" s="17">
        <v>3</v>
      </c>
      <c r="H175" s="37">
        <v>716</v>
      </c>
      <c r="I175" s="39">
        <f t="shared" si="4"/>
        <v>2577.6</v>
      </c>
      <c r="J175" s="19">
        <v>0</v>
      </c>
      <c r="K175" s="20">
        <f t="shared" si="5"/>
        <v>0</v>
      </c>
      <c r="L175" s="21" t="s">
        <v>18</v>
      </c>
      <c r="M175" s="57"/>
    </row>
    <row r="176" spans="1:13" s="41" customFormat="1" ht="20.25" x14ac:dyDescent="0.25">
      <c r="A176" s="12">
        <v>167</v>
      </c>
      <c r="B176" s="6">
        <v>1007564</v>
      </c>
      <c r="C176" s="12" t="s">
        <v>104</v>
      </c>
      <c r="D176" s="6" t="s">
        <v>306</v>
      </c>
      <c r="E176" s="36"/>
      <c r="F176" s="17" t="s">
        <v>30</v>
      </c>
      <c r="G176" s="17">
        <v>1</v>
      </c>
      <c r="H176" s="37">
        <v>3584</v>
      </c>
      <c r="I176" s="39">
        <f t="shared" si="4"/>
        <v>4300.8</v>
      </c>
      <c r="J176" s="19">
        <v>0</v>
      </c>
      <c r="K176" s="20">
        <f t="shared" si="5"/>
        <v>0</v>
      </c>
      <c r="L176" s="21" t="s">
        <v>18</v>
      </c>
      <c r="M176" s="57"/>
    </row>
    <row r="177" spans="1:13" s="41" customFormat="1" ht="20.25" x14ac:dyDescent="0.25">
      <c r="A177" s="12">
        <v>168</v>
      </c>
      <c r="B177" s="6">
        <v>1007637</v>
      </c>
      <c r="C177" s="12" t="s">
        <v>104</v>
      </c>
      <c r="D177" s="6" t="s">
        <v>307</v>
      </c>
      <c r="E177" s="36"/>
      <c r="F177" s="17" t="s">
        <v>30</v>
      </c>
      <c r="G177" s="17">
        <v>38</v>
      </c>
      <c r="H177" s="37">
        <v>1075</v>
      </c>
      <c r="I177" s="39">
        <f t="shared" si="4"/>
        <v>49020</v>
      </c>
      <c r="J177" s="19">
        <v>0</v>
      </c>
      <c r="K177" s="20">
        <f t="shared" si="5"/>
        <v>0</v>
      </c>
      <c r="L177" s="21" t="s">
        <v>18</v>
      </c>
      <c r="M177" s="57"/>
    </row>
    <row r="178" spans="1:13" s="41" customFormat="1" ht="20.25" x14ac:dyDescent="0.25">
      <c r="A178" s="12">
        <v>169</v>
      </c>
      <c r="B178" s="6">
        <v>1007899</v>
      </c>
      <c r="C178" s="12" t="s">
        <v>104</v>
      </c>
      <c r="D178" s="6" t="s">
        <v>308</v>
      </c>
      <c r="E178" s="36"/>
      <c r="F178" s="17" t="s">
        <v>30</v>
      </c>
      <c r="G178" s="17">
        <v>2</v>
      </c>
      <c r="H178" s="37">
        <v>5734</v>
      </c>
      <c r="I178" s="39">
        <f t="shared" si="4"/>
        <v>13761.6</v>
      </c>
      <c r="J178" s="19">
        <v>0</v>
      </c>
      <c r="K178" s="20">
        <f t="shared" si="5"/>
        <v>0</v>
      </c>
      <c r="L178" s="21" t="s">
        <v>18</v>
      </c>
      <c r="M178" s="57"/>
    </row>
    <row r="179" spans="1:13" s="41" customFormat="1" ht="20.25" x14ac:dyDescent="0.25">
      <c r="A179" s="12">
        <v>170</v>
      </c>
      <c r="B179" s="6">
        <v>1007900</v>
      </c>
      <c r="C179" s="12" t="s">
        <v>104</v>
      </c>
      <c r="D179" s="6" t="s">
        <v>309</v>
      </c>
      <c r="E179" s="36"/>
      <c r="F179" s="17" t="s">
        <v>30</v>
      </c>
      <c r="G179" s="17">
        <v>2</v>
      </c>
      <c r="H179" s="37">
        <v>1434</v>
      </c>
      <c r="I179" s="39">
        <f t="shared" si="4"/>
        <v>3441.6</v>
      </c>
      <c r="J179" s="19">
        <v>0</v>
      </c>
      <c r="K179" s="20">
        <f t="shared" si="5"/>
        <v>0</v>
      </c>
      <c r="L179" s="21" t="s">
        <v>18</v>
      </c>
      <c r="M179" s="57"/>
    </row>
    <row r="180" spans="1:13" s="41" customFormat="1" ht="20.25" x14ac:dyDescent="0.25">
      <c r="A180" s="12">
        <v>171</v>
      </c>
      <c r="B180" s="6">
        <v>1007901</v>
      </c>
      <c r="C180" s="12" t="s">
        <v>104</v>
      </c>
      <c r="D180" s="6" t="s">
        <v>310</v>
      </c>
      <c r="E180" s="36"/>
      <c r="F180" s="17" t="s">
        <v>30</v>
      </c>
      <c r="G180" s="17">
        <v>2</v>
      </c>
      <c r="H180" s="37">
        <v>753</v>
      </c>
      <c r="I180" s="39">
        <f t="shared" si="4"/>
        <v>1807.2</v>
      </c>
      <c r="J180" s="19">
        <v>0</v>
      </c>
      <c r="K180" s="20">
        <f t="shared" si="5"/>
        <v>0</v>
      </c>
      <c r="L180" s="21" t="s">
        <v>18</v>
      </c>
      <c r="M180" s="57"/>
    </row>
    <row r="181" spans="1:13" s="41" customFormat="1" ht="37.5" x14ac:dyDescent="0.25">
      <c r="A181" s="12">
        <v>172</v>
      </c>
      <c r="B181" s="6">
        <v>1010753</v>
      </c>
      <c r="C181" s="12" t="s">
        <v>104</v>
      </c>
      <c r="D181" s="6" t="s">
        <v>311</v>
      </c>
      <c r="E181" s="36"/>
      <c r="F181" s="17" t="s">
        <v>30</v>
      </c>
      <c r="G181" s="17">
        <v>2</v>
      </c>
      <c r="H181" s="37">
        <v>996</v>
      </c>
      <c r="I181" s="39">
        <f t="shared" si="4"/>
        <v>2390.4</v>
      </c>
      <c r="J181" s="19">
        <v>0</v>
      </c>
      <c r="K181" s="20">
        <f t="shared" si="5"/>
        <v>0</v>
      </c>
      <c r="L181" s="21" t="s">
        <v>18</v>
      </c>
      <c r="M181" s="57"/>
    </row>
    <row r="182" spans="1:13" s="41" customFormat="1" ht="20.25" x14ac:dyDescent="0.25">
      <c r="A182" s="12">
        <v>173</v>
      </c>
      <c r="B182" s="6">
        <v>1010773</v>
      </c>
      <c r="C182" s="12" t="s">
        <v>104</v>
      </c>
      <c r="D182" s="6" t="s">
        <v>312</v>
      </c>
      <c r="E182" s="36"/>
      <c r="F182" s="17" t="s">
        <v>30</v>
      </c>
      <c r="G182" s="17">
        <v>21</v>
      </c>
      <c r="H182" s="37">
        <v>1186</v>
      </c>
      <c r="I182" s="39">
        <f t="shared" si="4"/>
        <v>29887.200000000001</v>
      </c>
      <c r="J182" s="19">
        <v>0</v>
      </c>
      <c r="K182" s="20">
        <f t="shared" si="5"/>
        <v>0</v>
      </c>
      <c r="L182" s="21" t="s">
        <v>18</v>
      </c>
      <c r="M182" s="57"/>
    </row>
    <row r="183" spans="1:13" s="41" customFormat="1" ht="20.25" x14ac:dyDescent="0.25">
      <c r="A183" s="12">
        <v>174</v>
      </c>
      <c r="B183" s="6">
        <v>1010775</v>
      </c>
      <c r="C183" s="12" t="s">
        <v>104</v>
      </c>
      <c r="D183" s="6" t="s">
        <v>313</v>
      </c>
      <c r="E183" s="36"/>
      <c r="F183" s="17" t="s">
        <v>30</v>
      </c>
      <c r="G183" s="17">
        <v>5</v>
      </c>
      <c r="H183" s="37">
        <v>1186</v>
      </c>
      <c r="I183" s="39">
        <f t="shared" si="4"/>
        <v>7116</v>
      </c>
      <c r="J183" s="19">
        <v>0</v>
      </c>
      <c r="K183" s="20">
        <f t="shared" si="5"/>
        <v>0</v>
      </c>
      <c r="L183" s="21" t="s">
        <v>18</v>
      </c>
      <c r="M183" s="57"/>
    </row>
    <row r="184" spans="1:13" s="41" customFormat="1" ht="37.5" x14ac:dyDescent="0.25">
      <c r="A184" s="12">
        <v>175</v>
      </c>
      <c r="B184" s="6">
        <v>1011414</v>
      </c>
      <c r="C184" s="12" t="s">
        <v>104</v>
      </c>
      <c r="D184" s="6" t="s">
        <v>314</v>
      </c>
      <c r="E184" s="36"/>
      <c r="F184" s="17" t="s">
        <v>30</v>
      </c>
      <c r="G184" s="17">
        <v>49</v>
      </c>
      <c r="H184" s="37">
        <v>1501</v>
      </c>
      <c r="I184" s="39">
        <f t="shared" si="4"/>
        <v>88258.8</v>
      </c>
      <c r="J184" s="19">
        <v>0</v>
      </c>
      <c r="K184" s="20">
        <f t="shared" si="5"/>
        <v>0</v>
      </c>
      <c r="L184" s="21" t="s">
        <v>18</v>
      </c>
      <c r="M184" s="57"/>
    </row>
    <row r="185" spans="1:13" s="41" customFormat="1" ht="37.5" x14ac:dyDescent="0.25">
      <c r="A185" s="12">
        <v>176</v>
      </c>
      <c r="B185" s="6">
        <v>1011422</v>
      </c>
      <c r="C185" s="12" t="s">
        <v>104</v>
      </c>
      <c r="D185" s="6" t="s">
        <v>315</v>
      </c>
      <c r="E185" s="36"/>
      <c r="F185" s="17" t="s">
        <v>30</v>
      </c>
      <c r="G185" s="17">
        <v>178</v>
      </c>
      <c r="H185" s="37">
        <v>1151</v>
      </c>
      <c r="I185" s="39">
        <f t="shared" si="4"/>
        <v>245853.6</v>
      </c>
      <c r="J185" s="19">
        <v>0</v>
      </c>
      <c r="K185" s="20">
        <f t="shared" si="5"/>
        <v>0</v>
      </c>
      <c r="L185" s="21" t="s">
        <v>18</v>
      </c>
      <c r="M185" s="57"/>
    </row>
    <row r="186" spans="1:13" s="41" customFormat="1" ht="20.25" x14ac:dyDescent="0.25">
      <c r="A186" s="12">
        <v>177</v>
      </c>
      <c r="B186" s="6">
        <v>1012166</v>
      </c>
      <c r="C186" s="12" t="s">
        <v>104</v>
      </c>
      <c r="D186" s="6" t="s">
        <v>316</v>
      </c>
      <c r="E186" s="36"/>
      <c r="F186" s="17" t="s">
        <v>31</v>
      </c>
      <c r="G186" s="17">
        <v>1</v>
      </c>
      <c r="H186" s="37">
        <v>20842</v>
      </c>
      <c r="I186" s="39">
        <f t="shared" si="4"/>
        <v>25010.399999999998</v>
      </c>
      <c r="J186" s="19">
        <v>0</v>
      </c>
      <c r="K186" s="20">
        <f t="shared" si="5"/>
        <v>0</v>
      </c>
      <c r="L186" s="21" t="s">
        <v>18</v>
      </c>
      <c r="M186" s="57"/>
    </row>
    <row r="187" spans="1:13" s="41" customFormat="1" ht="56.25" x14ac:dyDescent="0.25">
      <c r="A187" s="12">
        <v>178</v>
      </c>
      <c r="B187" s="6">
        <v>1015298</v>
      </c>
      <c r="C187" s="12" t="s">
        <v>104</v>
      </c>
      <c r="D187" s="6" t="s">
        <v>317</v>
      </c>
      <c r="E187" s="36"/>
      <c r="F187" s="17" t="s">
        <v>30</v>
      </c>
      <c r="G187" s="17">
        <v>1</v>
      </c>
      <c r="H187" s="37">
        <v>44367</v>
      </c>
      <c r="I187" s="39">
        <f t="shared" si="4"/>
        <v>53240.4</v>
      </c>
      <c r="J187" s="19">
        <v>0</v>
      </c>
      <c r="K187" s="20">
        <f t="shared" si="5"/>
        <v>0</v>
      </c>
      <c r="L187" s="21" t="s">
        <v>18</v>
      </c>
      <c r="M187" s="57"/>
    </row>
    <row r="188" spans="1:13" s="41" customFormat="1" ht="20.25" x14ac:dyDescent="0.25">
      <c r="A188" s="12">
        <v>179</v>
      </c>
      <c r="B188" s="6">
        <v>1020538</v>
      </c>
      <c r="C188" s="12" t="s">
        <v>104</v>
      </c>
      <c r="D188" s="6" t="s">
        <v>318</v>
      </c>
      <c r="E188" s="36"/>
      <c r="F188" s="17" t="s">
        <v>30</v>
      </c>
      <c r="G188" s="17">
        <v>1</v>
      </c>
      <c r="H188" s="37">
        <v>22632</v>
      </c>
      <c r="I188" s="39">
        <f t="shared" si="4"/>
        <v>27158.399999999998</v>
      </c>
      <c r="J188" s="19">
        <v>0</v>
      </c>
      <c r="K188" s="20">
        <f t="shared" si="5"/>
        <v>0</v>
      </c>
      <c r="L188" s="21" t="s">
        <v>18</v>
      </c>
      <c r="M188" s="57"/>
    </row>
    <row r="189" spans="1:13" s="41" customFormat="1" ht="37.5" x14ac:dyDescent="0.25">
      <c r="A189" s="12">
        <v>180</v>
      </c>
      <c r="B189" s="6">
        <v>1020730</v>
      </c>
      <c r="C189" s="12" t="s">
        <v>104</v>
      </c>
      <c r="D189" s="6" t="s">
        <v>319</v>
      </c>
      <c r="E189" s="36"/>
      <c r="F189" s="17" t="s">
        <v>30</v>
      </c>
      <c r="G189" s="17">
        <v>8</v>
      </c>
      <c r="H189" s="37">
        <v>3469</v>
      </c>
      <c r="I189" s="39">
        <f t="shared" si="4"/>
        <v>33302.400000000001</v>
      </c>
      <c r="J189" s="19">
        <v>0</v>
      </c>
      <c r="K189" s="20">
        <f t="shared" si="5"/>
        <v>0</v>
      </c>
      <c r="L189" s="21" t="s">
        <v>18</v>
      </c>
      <c r="M189" s="57"/>
    </row>
    <row r="190" spans="1:13" s="41" customFormat="1" ht="20.25" x14ac:dyDescent="0.25">
      <c r="A190" s="12">
        <v>181</v>
      </c>
      <c r="B190" s="6">
        <v>1022029</v>
      </c>
      <c r="C190" s="12" t="s">
        <v>104</v>
      </c>
      <c r="D190" s="6" t="s">
        <v>320</v>
      </c>
      <c r="E190" s="36"/>
      <c r="F190" s="17" t="s">
        <v>30</v>
      </c>
      <c r="G190" s="17">
        <v>1</v>
      </c>
      <c r="H190" s="37">
        <v>2866</v>
      </c>
      <c r="I190" s="39">
        <f t="shared" si="4"/>
        <v>3439.2</v>
      </c>
      <c r="J190" s="19">
        <v>0</v>
      </c>
      <c r="K190" s="20">
        <f t="shared" si="5"/>
        <v>0</v>
      </c>
      <c r="L190" s="21" t="s">
        <v>18</v>
      </c>
      <c r="M190" s="57"/>
    </row>
    <row r="191" spans="1:13" s="41" customFormat="1" ht="20.25" x14ac:dyDescent="0.25">
      <c r="A191" s="12">
        <v>182</v>
      </c>
      <c r="B191" s="6">
        <v>1022602</v>
      </c>
      <c r="C191" s="12" t="s">
        <v>104</v>
      </c>
      <c r="D191" s="6" t="s">
        <v>321</v>
      </c>
      <c r="E191" s="36"/>
      <c r="F191" s="17" t="s">
        <v>30</v>
      </c>
      <c r="G191" s="17">
        <v>4</v>
      </c>
      <c r="H191" s="37">
        <v>7215</v>
      </c>
      <c r="I191" s="39">
        <f t="shared" si="4"/>
        <v>34632</v>
      </c>
      <c r="J191" s="19">
        <v>0</v>
      </c>
      <c r="K191" s="20">
        <f t="shared" si="5"/>
        <v>0</v>
      </c>
      <c r="L191" s="21" t="s">
        <v>18</v>
      </c>
      <c r="M191" s="57"/>
    </row>
    <row r="192" spans="1:13" s="41" customFormat="1" ht="20.25" x14ac:dyDescent="0.25">
      <c r="A192" s="12">
        <v>183</v>
      </c>
      <c r="B192" s="6">
        <v>1023810</v>
      </c>
      <c r="C192" s="12" t="s">
        <v>104</v>
      </c>
      <c r="D192" s="6" t="s">
        <v>322</v>
      </c>
      <c r="E192" s="36"/>
      <c r="F192" s="17" t="s">
        <v>30</v>
      </c>
      <c r="G192" s="17">
        <v>2</v>
      </c>
      <c r="H192" s="37">
        <v>8012</v>
      </c>
      <c r="I192" s="39">
        <f t="shared" si="4"/>
        <v>19228.8</v>
      </c>
      <c r="J192" s="19">
        <v>0</v>
      </c>
      <c r="K192" s="20">
        <f t="shared" si="5"/>
        <v>0</v>
      </c>
      <c r="L192" s="21" t="s">
        <v>18</v>
      </c>
      <c r="M192" s="57"/>
    </row>
    <row r="193" spans="1:13" s="41" customFormat="1" ht="20.25" x14ac:dyDescent="0.25">
      <c r="A193" s="12">
        <v>184</v>
      </c>
      <c r="B193" s="6">
        <v>1024228</v>
      </c>
      <c r="C193" s="12" t="s">
        <v>104</v>
      </c>
      <c r="D193" s="6" t="s">
        <v>323</v>
      </c>
      <c r="E193" s="36"/>
      <c r="F193" s="17" t="s">
        <v>30</v>
      </c>
      <c r="G193" s="17">
        <v>8</v>
      </c>
      <c r="H193" s="37">
        <v>6589</v>
      </c>
      <c r="I193" s="39">
        <f t="shared" si="4"/>
        <v>63254.399999999994</v>
      </c>
      <c r="J193" s="19">
        <v>0</v>
      </c>
      <c r="K193" s="20">
        <f t="shared" si="5"/>
        <v>0</v>
      </c>
      <c r="L193" s="21" t="s">
        <v>18</v>
      </c>
      <c r="M193" s="57"/>
    </row>
    <row r="194" spans="1:13" s="41" customFormat="1" ht="20.25" x14ac:dyDescent="0.25">
      <c r="A194" s="12">
        <v>185</v>
      </c>
      <c r="B194" s="6">
        <v>1024831</v>
      </c>
      <c r="C194" s="12" t="s">
        <v>104</v>
      </c>
      <c r="D194" s="6" t="s">
        <v>324</v>
      </c>
      <c r="E194" s="36"/>
      <c r="F194" s="17" t="s">
        <v>30</v>
      </c>
      <c r="G194" s="17">
        <v>22</v>
      </c>
      <c r="H194" s="37">
        <v>141</v>
      </c>
      <c r="I194" s="39">
        <f t="shared" si="4"/>
        <v>3722.3999999999996</v>
      </c>
      <c r="J194" s="19">
        <v>0</v>
      </c>
      <c r="K194" s="20">
        <f t="shared" si="5"/>
        <v>0</v>
      </c>
      <c r="L194" s="21" t="s">
        <v>18</v>
      </c>
      <c r="M194" s="57"/>
    </row>
    <row r="195" spans="1:13" s="41" customFormat="1" ht="37.5" x14ac:dyDescent="0.25">
      <c r="A195" s="12">
        <v>186</v>
      </c>
      <c r="B195" s="6">
        <v>1026443</v>
      </c>
      <c r="C195" s="12" t="s">
        <v>104</v>
      </c>
      <c r="D195" s="6" t="s">
        <v>325</v>
      </c>
      <c r="E195" s="36"/>
      <c r="F195" s="17" t="s">
        <v>30</v>
      </c>
      <c r="G195" s="17">
        <v>5</v>
      </c>
      <c r="H195" s="37">
        <v>5255</v>
      </c>
      <c r="I195" s="39">
        <f t="shared" si="4"/>
        <v>31530</v>
      </c>
      <c r="J195" s="19">
        <v>0</v>
      </c>
      <c r="K195" s="20">
        <f t="shared" si="5"/>
        <v>0</v>
      </c>
      <c r="L195" s="21" t="s">
        <v>18</v>
      </c>
      <c r="M195" s="57"/>
    </row>
    <row r="196" spans="1:13" s="41" customFormat="1" ht="56.25" x14ac:dyDescent="0.25">
      <c r="A196" s="12">
        <v>187</v>
      </c>
      <c r="B196" s="6">
        <v>1026921</v>
      </c>
      <c r="C196" s="12" t="s">
        <v>104</v>
      </c>
      <c r="D196" s="6" t="s">
        <v>326</v>
      </c>
      <c r="E196" s="36"/>
      <c r="F196" s="17" t="s">
        <v>30</v>
      </c>
      <c r="G196" s="17">
        <v>1</v>
      </c>
      <c r="H196" s="37">
        <v>8720</v>
      </c>
      <c r="I196" s="39">
        <f t="shared" si="4"/>
        <v>10464</v>
      </c>
      <c r="J196" s="19">
        <v>0</v>
      </c>
      <c r="K196" s="20">
        <f t="shared" si="5"/>
        <v>0</v>
      </c>
      <c r="L196" s="21" t="s">
        <v>18</v>
      </c>
      <c r="M196" s="57"/>
    </row>
    <row r="197" spans="1:13" s="41" customFormat="1" ht="56.25" x14ac:dyDescent="0.25">
      <c r="A197" s="12">
        <v>188</v>
      </c>
      <c r="B197" s="6">
        <v>1027397</v>
      </c>
      <c r="C197" s="12" t="s">
        <v>104</v>
      </c>
      <c r="D197" s="6" t="s">
        <v>327</v>
      </c>
      <c r="E197" s="36"/>
      <c r="F197" s="17" t="s">
        <v>30</v>
      </c>
      <c r="G197" s="17">
        <v>2</v>
      </c>
      <c r="H197" s="37">
        <v>4659</v>
      </c>
      <c r="I197" s="39">
        <f t="shared" si="4"/>
        <v>11181.6</v>
      </c>
      <c r="J197" s="19">
        <v>0</v>
      </c>
      <c r="K197" s="20">
        <f t="shared" si="5"/>
        <v>0</v>
      </c>
      <c r="L197" s="21" t="s">
        <v>18</v>
      </c>
      <c r="M197" s="57"/>
    </row>
    <row r="198" spans="1:13" s="41" customFormat="1" ht="20.25" x14ac:dyDescent="0.25">
      <c r="A198" s="12">
        <v>189</v>
      </c>
      <c r="B198" s="6">
        <v>1028107</v>
      </c>
      <c r="C198" s="12" t="s">
        <v>104</v>
      </c>
      <c r="D198" s="6" t="s">
        <v>328</v>
      </c>
      <c r="E198" s="36"/>
      <c r="F198" s="17" t="s">
        <v>30</v>
      </c>
      <c r="G198" s="17">
        <v>3</v>
      </c>
      <c r="H198" s="37">
        <v>5636</v>
      </c>
      <c r="I198" s="39">
        <f t="shared" si="4"/>
        <v>20289.599999999999</v>
      </c>
      <c r="J198" s="19">
        <v>0</v>
      </c>
      <c r="K198" s="20">
        <f t="shared" si="5"/>
        <v>0</v>
      </c>
      <c r="L198" s="21" t="s">
        <v>18</v>
      </c>
      <c r="M198" s="57"/>
    </row>
    <row r="199" spans="1:13" s="41" customFormat="1" ht="37.5" x14ac:dyDescent="0.25">
      <c r="A199" s="12">
        <v>190</v>
      </c>
      <c r="B199" s="6">
        <v>1029841</v>
      </c>
      <c r="C199" s="12" t="s">
        <v>104</v>
      </c>
      <c r="D199" s="6" t="s">
        <v>329</v>
      </c>
      <c r="E199" s="36"/>
      <c r="F199" s="17" t="s">
        <v>30</v>
      </c>
      <c r="G199" s="17">
        <v>1</v>
      </c>
      <c r="H199" s="37">
        <v>41086</v>
      </c>
      <c r="I199" s="39">
        <f t="shared" si="4"/>
        <v>49303.199999999997</v>
      </c>
      <c r="J199" s="19">
        <v>0</v>
      </c>
      <c r="K199" s="20">
        <f t="shared" si="5"/>
        <v>0</v>
      </c>
      <c r="L199" s="21" t="s">
        <v>18</v>
      </c>
      <c r="M199" s="57"/>
    </row>
    <row r="200" spans="1:13" s="41" customFormat="1" ht="37.5" x14ac:dyDescent="0.25">
      <c r="A200" s="12">
        <v>191</v>
      </c>
      <c r="B200" s="6">
        <v>1032101</v>
      </c>
      <c r="C200" s="12" t="s">
        <v>104</v>
      </c>
      <c r="D200" s="6" t="s">
        <v>330</v>
      </c>
      <c r="E200" s="36"/>
      <c r="F200" s="17" t="s">
        <v>30</v>
      </c>
      <c r="G200" s="17">
        <v>2</v>
      </c>
      <c r="H200" s="37">
        <v>4400</v>
      </c>
      <c r="I200" s="39">
        <f t="shared" si="4"/>
        <v>10560</v>
      </c>
      <c r="J200" s="19">
        <v>0</v>
      </c>
      <c r="K200" s="20">
        <f t="shared" si="5"/>
        <v>0</v>
      </c>
      <c r="L200" s="21" t="s">
        <v>18</v>
      </c>
      <c r="M200" s="57"/>
    </row>
    <row r="201" spans="1:13" s="41" customFormat="1" ht="37.5" x14ac:dyDescent="0.25">
      <c r="A201" s="12">
        <v>192</v>
      </c>
      <c r="B201" s="6">
        <v>1032867</v>
      </c>
      <c r="C201" s="12" t="s">
        <v>104</v>
      </c>
      <c r="D201" s="6" t="s">
        <v>331</v>
      </c>
      <c r="E201" s="36"/>
      <c r="F201" s="17" t="s">
        <v>30</v>
      </c>
      <c r="G201" s="17">
        <v>1</v>
      </c>
      <c r="H201" s="37">
        <v>1137</v>
      </c>
      <c r="I201" s="39">
        <f t="shared" si="4"/>
        <v>1364.3999999999999</v>
      </c>
      <c r="J201" s="19">
        <v>0</v>
      </c>
      <c r="K201" s="20">
        <f t="shared" si="5"/>
        <v>0</v>
      </c>
      <c r="L201" s="21" t="s">
        <v>18</v>
      </c>
      <c r="M201" s="57"/>
    </row>
    <row r="202" spans="1:13" s="41" customFormat="1" ht="37.5" x14ac:dyDescent="0.25">
      <c r="A202" s="12">
        <v>193</v>
      </c>
      <c r="B202" s="6">
        <v>1032868</v>
      </c>
      <c r="C202" s="12" t="s">
        <v>104</v>
      </c>
      <c r="D202" s="6" t="s">
        <v>332</v>
      </c>
      <c r="E202" s="36"/>
      <c r="F202" s="17" t="s">
        <v>30</v>
      </c>
      <c r="G202" s="17">
        <v>1</v>
      </c>
      <c r="H202" s="37">
        <v>1137</v>
      </c>
      <c r="I202" s="39">
        <f t="shared" ref="I202:I235" si="6">H202*1.2*G202</f>
        <v>1364.3999999999999</v>
      </c>
      <c r="J202" s="19">
        <v>0</v>
      </c>
      <c r="K202" s="20">
        <f t="shared" ref="K202:K235" si="7">J202*G202*1.2</f>
        <v>0</v>
      </c>
      <c r="L202" s="21" t="s">
        <v>18</v>
      </c>
      <c r="M202" s="57"/>
    </row>
    <row r="203" spans="1:13" s="41" customFormat="1" ht="37.5" x14ac:dyDescent="0.25">
      <c r="A203" s="12">
        <v>194</v>
      </c>
      <c r="B203" s="6">
        <v>1032869</v>
      </c>
      <c r="C203" s="12" t="s">
        <v>104</v>
      </c>
      <c r="D203" s="6" t="s">
        <v>333</v>
      </c>
      <c r="E203" s="36"/>
      <c r="F203" s="17" t="s">
        <v>30</v>
      </c>
      <c r="G203" s="17">
        <v>1</v>
      </c>
      <c r="H203" s="37">
        <v>1137</v>
      </c>
      <c r="I203" s="39">
        <f t="shared" si="6"/>
        <v>1364.3999999999999</v>
      </c>
      <c r="J203" s="19">
        <v>0</v>
      </c>
      <c r="K203" s="20">
        <f t="shared" si="7"/>
        <v>0</v>
      </c>
      <c r="L203" s="21" t="s">
        <v>18</v>
      </c>
      <c r="M203" s="57"/>
    </row>
    <row r="204" spans="1:13" s="41" customFormat="1" ht="37.5" x14ac:dyDescent="0.25">
      <c r="A204" s="12">
        <v>195</v>
      </c>
      <c r="B204" s="6">
        <v>1036517</v>
      </c>
      <c r="C204" s="12" t="s">
        <v>104</v>
      </c>
      <c r="D204" s="6" t="s">
        <v>334</v>
      </c>
      <c r="E204" s="36"/>
      <c r="F204" s="17" t="s">
        <v>30</v>
      </c>
      <c r="G204" s="17">
        <v>4</v>
      </c>
      <c r="H204" s="37">
        <v>7719</v>
      </c>
      <c r="I204" s="39">
        <f t="shared" si="6"/>
        <v>37051.199999999997</v>
      </c>
      <c r="J204" s="19">
        <v>0</v>
      </c>
      <c r="K204" s="20">
        <f t="shared" si="7"/>
        <v>0</v>
      </c>
      <c r="L204" s="21" t="s">
        <v>18</v>
      </c>
      <c r="M204" s="57"/>
    </row>
    <row r="205" spans="1:13" s="41" customFormat="1" ht="20.25" x14ac:dyDescent="0.25">
      <c r="A205" s="12">
        <v>196</v>
      </c>
      <c r="B205" s="6">
        <v>1055924</v>
      </c>
      <c r="C205" s="12" t="s">
        <v>104</v>
      </c>
      <c r="D205" s="6" t="s">
        <v>335</v>
      </c>
      <c r="E205" s="36"/>
      <c r="F205" s="17" t="s">
        <v>30</v>
      </c>
      <c r="G205" s="17">
        <v>7</v>
      </c>
      <c r="H205" s="37">
        <v>5636</v>
      </c>
      <c r="I205" s="39">
        <f t="shared" si="6"/>
        <v>47342.400000000001</v>
      </c>
      <c r="J205" s="19">
        <v>0</v>
      </c>
      <c r="K205" s="20">
        <f t="shared" si="7"/>
        <v>0</v>
      </c>
      <c r="L205" s="21" t="s">
        <v>18</v>
      </c>
      <c r="M205" s="57"/>
    </row>
    <row r="206" spans="1:13" s="41" customFormat="1" ht="20.25" x14ac:dyDescent="0.25">
      <c r="A206" s="12">
        <v>197</v>
      </c>
      <c r="B206" s="6">
        <v>1076223</v>
      </c>
      <c r="C206" s="12" t="s">
        <v>104</v>
      </c>
      <c r="D206" s="6" t="s">
        <v>336</v>
      </c>
      <c r="E206" s="36"/>
      <c r="F206" s="17" t="s">
        <v>30</v>
      </c>
      <c r="G206" s="17">
        <v>4</v>
      </c>
      <c r="H206" s="37">
        <v>3584</v>
      </c>
      <c r="I206" s="39">
        <f t="shared" si="6"/>
        <v>17203.2</v>
      </c>
      <c r="J206" s="19">
        <v>0</v>
      </c>
      <c r="K206" s="20">
        <f t="shared" si="7"/>
        <v>0</v>
      </c>
      <c r="L206" s="21" t="s">
        <v>18</v>
      </c>
      <c r="M206" s="57"/>
    </row>
    <row r="207" spans="1:13" s="41" customFormat="1" ht="37.5" x14ac:dyDescent="0.25">
      <c r="A207" s="12">
        <v>198</v>
      </c>
      <c r="B207" s="6">
        <v>1095438</v>
      </c>
      <c r="C207" s="12" t="s">
        <v>104</v>
      </c>
      <c r="D207" s="6" t="s">
        <v>337</v>
      </c>
      <c r="E207" s="36"/>
      <c r="F207" s="17" t="s">
        <v>30</v>
      </c>
      <c r="G207" s="17">
        <v>2</v>
      </c>
      <c r="H207" s="37">
        <v>6136</v>
      </c>
      <c r="I207" s="39">
        <f t="shared" si="6"/>
        <v>14726.4</v>
      </c>
      <c r="J207" s="19">
        <v>0</v>
      </c>
      <c r="K207" s="20">
        <f t="shared" si="7"/>
        <v>0</v>
      </c>
      <c r="L207" s="21" t="s">
        <v>18</v>
      </c>
      <c r="M207" s="57"/>
    </row>
    <row r="208" spans="1:13" s="41" customFormat="1" ht="20.25" x14ac:dyDescent="0.25">
      <c r="A208" s="12">
        <v>199</v>
      </c>
      <c r="B208" s="6">
        <v>1095439</v>
      </c>
      <c r="C208" s="12" t="s">
        <v>104</v>
      </c>
      <c r="D208" s="6" t="s">
        <v>338</v>
      </c>
      <c r="E208" s="36"/>
      <c r="F208" s="17" t="s">
        <v>30</v>
      </c>
      <c r="G208" s="17">
        <v>1</v>
      </c>
      <c r="H208" s="37">
        <v>3088</v>
      </c>
      <c r="I208" s="39">
        <f t="shared" si="6"/>
        <v>3705.6</v>
      </c>
      <c r="J208" s="19">
        <v>0</v>
      </c>
      <c r="K208" s="20">
        <f t="shared" si="7"/>
        <v>0</v>
      </c>
      <c r="L208" s="21" t="s">
        <v>18</v>
      </c>
      <c r="M208" s="57"/>
    </row>
    <row r="209" spans="1:16" s="41" customFormat="1" ht="20.25" x14ac:dyDescent="0.25">
      <c r="A209" s="12">
        <v>200</v>
      </c>
      <c r="B209" s="6">
        <v>1095446</v>
      </c>
      <c r="C209" s="12" t="s">
        <v>104</v>
      </c>
      <c r="D209" s="6" t="s">
        <v>339</v>
      </c>
      <c r="E209" s="36"/>
      <c r="F209" s="17" t="s">
        <v>30</v>
      </c>
      <c r="G209" s="17">
        <v>2</v>
      </c>
      <c r="H209" s="37">
        <v>4350</v>
      </c>
      <c r="I209" s="39">
        <f t="shared" si="6"/>
        <v>10440</v>
      </c>
      <c r="J209" s="19">
        <v>0</v>
      </c>
      <c r="K209" s="20">
        <f t="shared" si="7"/>
        <v>0</v>
      </c>
      <c r="L209" s="21" t="s">
        <v>18</v>
      </c>
      <c r="M209" s="57"/>
    </row>
    <row r="210" spans="1:16" s="41" customFormat="1" ht="37.5" x14ac:dyDescent="0.25">
      <c r="A210" s="12">
        <v>201</v>
      </c>
      <c r="B210" s="6">
        <v>1095506</v>
      </c>
      <c r="C210" s="12" t="s">
        <v>104</v>
      </c>
      <c r="D210" s="6" t="s">
        <v>340</v>
      </c>
      <c r="E210" s="36"/>
      <c r="F210" s="17" t="s">
        <v>30</v>
      </c>
      <c r="G210" s="17">
        <v>1</v>
      </c>
      <c r="H210" s="37">
        <v>8720</v>
      </c>
      <c r="I210" s="39">
        <f t="shared" si="6"/>
        <v>10464</v>
      </c>
      <c r="J210" s="19">
        <v>0</v>
      </c>
      <c r="K210" s="20">
        <f t="shared" si="7"/>
        <v>0</v>
      </c>
      <c r="L210" s="21" t="s">
        <v>18</v>
      </c>
      <c r="M210" s="57"/>
    </row>
    <row r="211" spans="1:16" s="41" customFormat="1" ht="20.25" x14ac:dyDescent="0.25">
      <c r="A211" s="12">
        <v>202</v>
      </c>
      <c r="B211" s="6">
        <v>1098456</v>
      </c>
      <c r="C211" s="12" t="s">
        <v>104</v>
      </c>
      <c r="D211" s="6" t="s">
        <v>341</v>
      </c>
      <c r="E211" s="36"/>
      <c r="F211" s="17" t="s">
        <v>30</v>
      </c>
      <c r="G211" s="17">
        <v>11</v>
      </c>
      <c r="H211" s="37">
        <v>1314</v>
      </c>
      <c r="I211" s="39">
        <f t="shared" si="6"/>
        <v>17344.8</v>
      </c>
      <c r="J211" s="19">
        <v>0</v>
      </c>
      <c r="K211" s="20">
        <f t="shared" si="7"/>
        <v>0</v>
      </c>
      <c r="L211" s="21" t="s">
        <v>18</v>
      </c>
      <c r="M211" s="57"/>
    </row>
    <row r="212" spans="1:16" s="41" customFormat="1" ht="37.5" x14ac:dyDescent="0.25">
      <c r="A212" s="12">
        <v>203</v>
      </c>
      <c r="B212" s="6">
        <v>1098458</v>
      </c>
      <c r="C212" s="12" t="s">
        <v>104</v>
      </c>
      <c r="D212" s="6" t="s">
        <v>342</v>
      </c>
      <c r="E212" s="36"/>
      <c r="F212" s="17" t="s">
        <v>30</v>
      </c>
      <c r="G212" s="17">
        <v>27</v>
      </c>
      <c r="H212" s="37">
        <v>274</v>
      </c>
      <c r="I212" s="39">
        <f t="shared" si="6"/>
        <v>8877.6</v>
      </c>
      <c r="J212" s="19">
        <v>0</v>
      </c>
      <c r="K212" s="20">
        <f t="shared" si="7"/>
        <v>0</v>
      </c>
      <c r="L212" s="21" t="s">
        <v>18</v>
      </c>
      <c r="M212" s="57"/>
    </row>
    <row r="213" spans="1:16" s="41" customFormat="1" ht="37.5" x14ac:dyDescent="0.25">
      <c r="A213" s="12">
        <v>204</v>
      </c>
      <c r="B213" s="6">
        <v>1100390</v>
      </c>
      <c r="C213" s="12" t="s">
        <v>104</v>
      </c>
      <c r="D213" s="6" t="s">
        <v>343</v>
      </c>
      <c r="E213" s="36"/>
      <c r="F213" s="17" t="s">
        <v>30</v>
      </c>
      <c r="G213" s="17">
        <v>1</v>
      </c>
      <c r="H213" s="37">
        <v>113965</v>
      </c>
      <c r="I213" s="39">
        <f t="shared" si="6"/>
        <v>136758</v>
      </c>
      <c r="J213" s="19">
        <v>0</v>
      </c>
      <c r="K213" s="20">
        <f t="shared" si="7"/>
        <v>0</v>
      </c>
      <c r="L213" s="21" t="s">
        <v>18</v>
      </c>
      <c r="M213" s="57"/>
    </row>
    <row r="214" spans="1:16" s="41" customFormat="1" ht="75" x14ac:dyDescent="0.25">
      <c r="A214" s="12">
        <v>205</v>
      </c>
      <c r="B214" s="6">
        <v>1100410</v>
      </c>
      <c r="C214" s="12" t="s">
        <v>104</v>
      </c>
      <c r="D214" s="6" t="s">
        <v>378</v>
      </c>
      <c r="E214" s="36"/>
      <c r="F214" s="17" t="s">
        <v>30</v>
      </c>
      <c r="G214" s="17">
        <v>1</v>
      </c>
      <c r="H214" s="37">
        <v>25922</v>
      </c>
      <c r="I214" s="39">
        <f t="shared" si="6"/>
        <v>31106.399999999998</v>
      </c>
      <c r="J214" s="19">
        <v>0</v>
      </c>
      <c r="K214" s="20">
        <f t="shared" si="7"/>
        <v>0</v>
      </c>
      <c r="L214" s="21" t="s">
        <v>18</v>
      </c>
      <c r="M214" s="57"/>
    </row>
    <row r="215" spans="1:16" s="41" customFormat="1" ht="37.5" x14ac:dyDescent="0.25">
      <c r="A215" s="12">
        <v>206</v>
      </c>
      <c r="B215" s="6">
        <v>3005711</v>
      </c>
      <c r="C215" s="12" t="s">
        <v>104</v>
      </c>
      <c r="D215" s="6" t="s">
        <v>344</v>
      </c>
      <c r="E215" s="36"/>
      <c r="F215" s="17" t="s">
        <v>30</v>
      </c>
      <c r="G215" s="17">
        <v>3</v>
      </c>
      <c r="H215" s="37">
        <v>6021</v>
      </c>
      <c r="I215" s="39">
        <f t="shared" si="6"/>
        <v>21675.599999999999</v>
      </c>
      <c r="J215" s="19">
        <v>0</v>
      </c>
      <c r="K215" s="20">
        <f t="shared" si="7"/>
        <v>0</v>
      </c>
      <c r="L215" s="21" t="s">
        <v>18</v>
      </c>
      <c r="M215" s="57"/>
    </row>
    <row r="216" spans="1:16" s="41" customFormat="1" ht="20.25" x14ac:dyDescent="0.25">
      <c r="A216" s="12">
        <v>207</v>
      </c>
      <c r="B216" s="6" t="s">
        <v>142</v>
      </c>
      <c r="C216" s="12" t="s">
        <v>104</v>
      </c>
      <c r="D216" s="6" t="s">
        <v>345</v>
      </c>
      <c r="E216" s="36"/>
      <c r="F216" s="17" t="s">
        <v>30</v>
      </c>
      <c r="G216" s="17">
        <v>1</v>
      </c>
      <c r="H216" s="37">
        <v>1728</v>
      </c>
      <c r="I216" s="39">
        <f t="shared" si="6"/>
        <v>2073.6</v>
      </c>
      <c r="J216" s="19">
        <v>0</v>
      </c>
      <c r="K216" s="20">
        <f t="shared" si="7"/>
        <v>0</v>
      </c>
      <c r="L216" s="21" t="s">
        <v>18</v>
      </c>
      <c r="M216" s="57"/>
    </row>
    <row r="217" spans="1:16" s="41" customFormat="1" ht="37.5" x14ac:dyDescent="0.25">
      <c r="A217" s="12">
        <v>208</v>
      </c>
      <c r="B217" s="6" t="s">
        <v>143</v>
      </c>
      <c r="C217" s="12" t="s">
        <v>104</v>
      </c>
      <c r="D217" s="6" t="s">
        <v>346</v>
      </c>
      <c r="E217" s="36"/>
      <c r="F217" s="17" t="s">
        <v>88</v>
      </c>
      <c r="G217" s="17">
        <v>22</v>
      </c>
      <c r="H217" s="37">
        <v>868</v>
      </c>
      <c r="I217" s="39">
        <f t="shared" si="6"/>
        <v>22915.199999999997</v>
      </c>
      <c r="J217" s="19">
        <v>0</v>
      </c>
      <c r="K217" s="20">
        <f t="shared" si="7"/>
        <v>0</v>
      </c>
      <c r="L217" s="21" t="s">
        <v>18</v>
      </c>
      <c r="M217" s="57"/>
    </row>
    <row r="218" spans="1:16" s="41" customFormat="1" ht="37.5" x14ac:dyDescent="0.25">
      <c r="A218" s="12">
        <v>209</v>
      </c>
      <c r="B218" s="6" t="s">
        <v>144</v>
      </c>
      <c r="C218" s="12" t="s">
        <v>104</v>
      </c>
      <c r="D218" s="6" t="s">
        <v>347</v>
      </c>
      <c r="E218" s="36" t="s">
        <v>73</v>
      </c>
      <c r="F218" s="17" t="s">
        <v>88</v>
      </c>
      <c r="G218" s="17">
        <v>11</v>
      </c>
      <c r="H218" s="37">
        <v>868</v>
      </c>
      <c r="I218" s="39">
        <f t="shared" si="6"/>
        <v>11457.599999999999</v>
      </c>
      <c r="J218" s="19">
        <v>0</v>
      </c>
      <c r="K218" s="20">
        <f t="shared" si="7"/>
        <v>0</v>
      </c>
      <c r="L218" s="21" t="s">
        <v>18</v>
      </c>
      <c r="M218" s="57"/>
      <c r="O218" s="41" t="s">
        <v>32</v>
      </c>
      <c r="P218" s="41" t="s">
        <v>106</v>
      </c>
    </row>
    <row r="219" spans="1:16" s="41" customFormat="1" ht="56.25" x14ac:dyDescent="0.25">
      <c r="A219" s="12">
        <v>210</v>
      </c>
      <c r="B219" s="6" t="s">
        <v>145</v>
      </c>
      <c r="C219" s="12" t="s">
        <v>104</v>
      </c>
      <c r="D219" s="6" t="s">
        <v>348</v>
      </c>
      <c r="E219" s="36" t="s">
        <v>74</v>
      </c>
      <c r="F219" s="17" t="s">
        <v>30</v>
      </c>
      <c r="G219" s="17">
        <v>9</v>
      </c>
      <c r="H219" s="37">
        <v>6188</v>
      </c>
      <c r="I219" s="39">
        <f t="shared" si="6"/>
        <v>66830.399999999994</v>
      </c>
      <c r="J219" s="19">
        <v>0</v>
      </c>
      <c r="K219" s="20">
        <f t="shared" si="7"/>
        <v>0</v>
      </c>
      <c r="L219" s="21" t="s">
        <v>18</v>
      </c>
      <c r="M219" s="57"/>
      <c r="O219" s="41" t="s">
        <v>109</v>
      </c>
      <c r="P219" s="41" t="s">
        <v>108</v>
      </c>
    </row>
    <row r="220" spans="1:16" s="41" customFormat="1" ht="75" x14ac:dyDescent="0.25">
      <c r="A220" s="12">
        <v>211</v>
      </c>
      <c r="B220" s="6" t="s">
        <v>94</v>
      </c>
      <c r="C220" s="12" t="s">
        <v>104</v>
      </c>
      <c r="D220" s="6" t="s">
        <v>379</v>
      </c>
      <c r="E220" s="36" t="s">
        <v>75</v>
      </c>
      <c r="F220" s="17" t="s">
        <v>30</v>
      </c>
      <c r="G220" s="17">
        <v>5</v>
      </c>
      <c r="H220" s="37">
        <v>18465</v>
      </c>
      <c r="I220" s="39">
        <f t="shared" si="6"/>
        <v>110790</v>
      </c>
      <c r="J220" s="19">
        <v>0</v>
      </c>
      <c r="K220" s="20">
        <f t="shared" si="7"/>
        <v>0</v>
      </c>
      <c r="L220" s="21" t="s">
        <v>18</v>
      </c>
      <c r="M220" s="57"/>
      <c r="O220" s="41" t="s">
        <v>32</v>
      </c>
      <c r="P220" s="41" t="s">
        <v>106</v>
      </c>
    </row>
    <row r="221" spans="1:16" s="41" customFormat="1" ht="20.25" x14ac:dyDescent="0.25">
      <c r="A221" s="12">
        <v>212</v>
      </c>
      <c r="B221" s="6" t="s">
        <v>95</v>
      </c>
      <c r="C221" s="12" t="s">
        <v>104</v>
      </c>
      <c r="D221" s="6" t="s">
        <v>349</v>
      </c>
      <c r="E221" s="36" t="s">
        <v>76</v>
      </c>
      <c r="F221" s="17" t="s">
        <v>30</v>
      </c>
      <c r="G221" s="17">
        <v>9</v>
      </c>
      <c r="H221" s="37">
        <v>294</v>
      </c>
      <c r="I221" s="39">
        <f t="shared" si="6"/>
        <v>3175.2000000000003</v>
      </c>
      <c r="J221" s="19">
        <v>0</v>
      </c>
      <c r="K221" s="20">
        <f t="shared" si="7"/>
        <v>0</v>
      </c>
      <c r="L221" s="21" t="s">
        <v>18</v>
      </c>
      <c r="M221" s="57"/>
      <c r="O221" s="41" t="s">
        <v>32</v>
      </c>
      <c r="P221" s="41" t="s">
        <v>106</v>
      </c>
    </row>
    <row r="222" spans="1:16" s="41" customFormat="1" ht="20.25" x14ac:dyDescent="0.25">
      <c r="A222" s="12">
        <v>213</v>
      </c>
      <c r="B222" s="6" t="s">
        <v>96</v>
      </c>
      <c r="C222" s="12" t="s">
        <v>104</v>
      </c>
      <c r="D222" s="6" t="s">
        <v>349</v>
      </c>
      <c r="E222" s="36" t="s">
        <v>35</v>
      </c>
      <c r="F222" s="17" t="s">
        <v>30</v>
      </c>
      <c r="G222" s="17">
        <v>9</v>
      </c>
      <c r="H222" s="37">
        <v>294</v>
      </c>
      <c r="I222" s="39">
        <f t="shared" si="6"/>
        <v>3175.2000000000003</v>
      </c>
      <c r="J222" s="19">
        <v>0</v>
      </c>
      <c r="K222" s="20">
        <f t="shared" si="7"/>
        <v>0</v>
      </c>
      <c r="L222" s="21" t="s">
        <v>18</v>
      </c>
      <c r="M222" s="57"/>
      <c r="O222" s="41" t="s">
        <v>32</v>
      </c>
      <c r="P222" s="41" t="s">
        <v>106</v>
      </c>
    </row>
    <row r="223" spans="1:16" s="41" customFormat="1" ht="37.5" x14ac:dyDescent="0.25">
      <c r="A223" s="12">
        <v>214</v>
      </c>
      <c r="B223" s="6" t="s">
        <v>97</v>
      </c>
      <c r="C223" s="12" t="s">
        <v>104</v>
      </c>
      <c r="D223" s="6" t="s">
        <v>350</v>
      </c>
      <c r="E223" s="36" t="s">
        <v>35</v>
      </c>
      <c r="F223" s="17" t="s">
        <v>30</v>
      </c>
      <c r="G223" s="17">
        <v>11</v>
      </c>
      <c r="H223" s="37">
        <v>2470</v>
      </c>
      <c r="I223" s="39">
        <f t="shared" si="6"/>
        <v>32604</v>
      </c>
      <c r="J223" s="19">
        <v>0</v>
      </c>
      <c r="K223" s="20">
        <f t="shared" si="7"/>
        <v>0</v>
      </c>
      <c r="L223" s="21" t="s">
        <v>18</v>
      </c>
      <c r="M223" s="57"/>
      <c r="O223" s="41" t="s">
        <v>32</v>
      </c>
      <c r="P223" s="41" t="s">
        <v>106</v>
      </c>
    </row>
    <row r="224" spans="1:16" s="41" customFormat="1" ht="20.25" x14ac:dyDescent="0.25">
      <c r="A224" s="12">
        <v>215</v>
      </c>
      <c r="B224" s="6" t="s">
        <v>98</v>
      </c>
      <c r="C224" s="12" t="s">
        <v>104</v>
      </c>
      <c r="D224" s="6" t="s">
        <v>351</v>
      </c>
      <c r="E224" s="36" t="s">
        <v>77</v>
      </c>
      <c r="F224" s="17" t="s">
        <v>30</v>
      </c>
      <c r="G224" s="17">
        <v>3</v>
      </c>
      <c r="H224" s="37">
        <v>294</v>
      </c>
      <c r="I224" s="39">
        <f t="shared" si="6"/>
        <v>1058.4000000000001</v>
      </c>
      <c r="J224" s="19">
        <v>0</v>
      </c>
      <c r="K224" s="20">
        <f t="shared" si="7"/>
        <v>0</v>
      </c>
      <c r="L224" s="21" t="s">
        <v>18</v>
      </c>
      <c r="M224" s="57"/>
      <c r="O224" s="41" t="s">
        <v>32</v>
      </c>
      <c r="P224" s="41" t="s">
        <v>106</v>
      </c>
    </row>
    <row r="225" spans="1:16" s="41" customFormat="1" ht="20.25" x14ac:dyDescent="0.25">
      <c r="A225" s="12">
        <v>216</v>
      </c>
      <c r="B225" s="6" t="s">
        <v>99</v>
      </c>
      <c r="C225" s="12" t="s">
        <v>104</v>
      </c>
      <c r="D225" s="6" t="s">
        <v>351</v>
      </c>
      <c r="E225" s="36" t="s">
        <v>35</v>
      </c>
      <c r="F225" s="17" t="s">
        <v>30</v>
      </c>
      <c r="G225" s="17">
        <v>3</v>
      </c>
      <c r="H225" s="37">
        <v>294</v>
      </c>
      <c r="I225" s="39">
        <f t="shared" si="6"/>
        <v>1058.4000000000001</v>
      </c>
      <c r="J225" s="19">
        <v>0</v>
      </c>
      <c r="K225" s="20">
        <f t="shared" si="7"/>
        <v>0</v>
      </c>
      <c r="L225" s="21" t="s">
        <v>18</v>
      </c>
      <c r="M225" s="57"/>
      <c r="O225" s="41" t="s">
        <v>32</v>
      </c>
      <c r="P225" s="41" t="s">
        <v>106</v>
      </c>
    </row>
    <row r="226" spans="1:16" s="41" customFormat="1" ht="20.25" x14ac:dyDescent="0.25">
      <c r="A226" s="12">
        <v>217</v>
      </c>
      <c r="B226" s="6" t="s">
        <v>146</v>
      </c>
      <c r="C226" s="12" t="s">
        <v>104</v>
      </c>
      <c r="D226" s="6" t="s">
        <v>352</v>
      </c>
      <c r="E226" s="36" t="s">
        <v>78</v>
      </c>
      <c r="F226" s="17" t="s">
        <v>30</v>
      </c>
      <c r="G226" s="17">
        <v>1</v>
      </c>
      <c r="H226" s="37">
        <v>446</v>
      </c>
      <c r="I226" s="39">
        <f t="shared" si="6"/>
        <v>535.19999999999993</v>
      </c>
      <c r="J226" s="19">
        <v>0</v>
      </c>
      <c r="K226" s="20">
        <f t="shared" si="7"/>
        <v>0</v>
      </c>
      <c r="L226" s="21" t="s">
        <v>18</v>
      </c>
      <c r="M226" s="57"/>
      <c r="O226" s="41" t="s">
        <v>32</v>
      </c>
      <c r="P226" s="41" t="s">
        <v>106</v>
      </c>
    </row>
    <row r="227" spans="1:16" s="41" customFormat="1" ht="37.5" x14ac:dyDescent="0.25">
      <c r="A227" s="12">
        <v>218</v>
      </c>
      <c r="B227" s="6" t="s">
        <v>147</v>
      </c>
      <c r="C227" s="12" t="s">
        <v>104</v>
      </c>
      <c r="D227" s="6" t="s">
        <v>353</v>
      </c>
      <c r="E227" s="36" t="s">
        <v>79</v>
      </c>
      <c r="F227" s="17" t="s">
        <v>30</v>
      </c>
      <c r="G227" s="17">
        <v>25</v>
      </c>
      <c r="H227" s="37">
        <v>2559</v>
      </c>
      <c r="I227" s="39">
        <f t="shared" si="6"/>
        <v>76770</v>
      </c>
      <c r="J227" s="19">
        <v>0</v>
      </c>
      <c r="K227" s="20">
        <f t="shared" si="7"/>
        <v>0</v>
      </c>
      <c r="L227" s="21" t="s">
        <v>18</v>
      </c>
      <c r="M227" s="57"/>
      <c r="O227" s="41" t="s">
        <v>32</v>
      </c>
      <c r="P227" s="41" t="s">
        <v>106</v>
      </c>
    </row>
    <row r="228" spans="1:16" s="41" customFormat="1" ht="37.5" x14ac:dyDescent="0.25">
      <c r="A228" s="12">
        <v>219</v>
      </c>
      <c r="B228" s="6" t="s">
        <v>148</v>
      </c>
      <c r="C228" s="12" t="s">
        <v>104</v>
      </c>
      <c r="D228" s="6" t="s">
        <v>354</v>
      </c>
      <c r="E228" s="36" t="s">
        <v>80</v>
      </c>
      <c r="F228" s="17" t="s">
        <v>30</v>
      </c>
      <c r="G228" s="17">
        <v>25</v>
      </c>
      <c r="H228" s="37">
        <v>2559</v>
      </c>
      <c r="I228" s="39">
        <f t="shared" si="6"/>
        <v>76770</v>
      </c>
      <c r="J228" s="19">
        <v>0</v>
      </c>
      <c r="K228" s="20">
        <f t="shared" si="7"/>
        <v>0</v>
      </c>
      <c r="L228" s="21" t="s">
        <v>18</v>
      </c>
      <c r="M228" s="57"/>
      <c r="O228" s="41" t="s">
        <v>32</v>
      </c>
      <c r="P228" s="41" t="s">
        <v>106</v>
      </c>
    </row>
    <row r="229" spans="1:16" s="41" customFormat="1" ht="37.5" x14ac:dyDescent="0.25">
      <c r="A229" s="12">
        <v>220</v>
      </c>
      <c r="B229" s="6" t="s">
        <v>149</v>
      </c>
      <c r="C229" s="12" t="s">
        <v>104</v>
      </c>
      <c r="D229" s="6" t="s">
        <v>355</v>
      </c>
      <c r="E229" s="36" t="s">
        <v>81</v>
      </c>
      <c r="F229" s="17" t="s">
        <v>30</v>
      </c>
      <c r="G229" s="17">
        <v>4</v>
      </c>
      <c r="H229" s="37">
        <v>986</v>
      </c>
      <c r="I229" s="39">
        <f t="shared" si="6"/>
        <v>4732.8</v>
      </c>
      <c r="J229" s="19">
        <v>0</v>
      </c>
      <c r="K229" s="20">
        <f t="shared" si="7"/>
        <v>0</v>
      </c>
      <c r="L229" s="21" t="s">
        <v>18</v>
      </c>
      <c r="M229" s="57"/>
      <c r="O229" s="41" t="s">
        <v>32</v>
      </c>
      <c r="P229" s="41" t="s">
        <v>106</v>
      </c>
    </row>
    <row r="230" spans="1:16" s="41" customFormat="1" ht="37.5" x14ac:dyDescent="0.25">
      <c r="A230" s="12">
        <v>221</v>
      </c>
      <c r="B230" s="6" t="s">
        <v>150</v>
      </c>
      <c r="C230" s="12" t="s">
        <v>104</v>
      </c>
      <c r="D230" s="6" t="s">
        <v>356</v>
      </c>
      <c r="E230" s="36" t="s">
        <v>82</v>
      </c>
      <c r="F230" s="17" t="s">
        <v>30</v>
      </c>
      <c r="G230" s="17">
        <v>2</v>
      </c>
      <c r="H230" s="37">
        <v>437</v>
      </c>
      <c r="I230" s="39">
        <f t="shared" si="6"/>
        <v>1048.8</v>
      </c>
      <c r="J230" s="19">
        <v>0</v>
      </c>
      <c r="K230" s="20">
        <f t="shared" si="7"/>
        <v>0</v>
      </c>
      <c r="L230" s="21" t="s">
        <v>18</v>
      </c>
      <c r="M230" s="57"/>
      <c r="O230" s="41" t="s">
        <v>32</v>
      </c>
      <c r="P230" s="41" t="s">
        <v>106</v>
      </c>
    </row>
    <row r="231" spans="1:16" s="41" customFormat="1" ht="20.25" x14ac:dyDescent="0.25">
      <c r="A231" s="12">
        <v>222</v>
      </c>
      <c r="B231" s="6" t="s">
        <v>151</v>
      </c>
      <c r="C231" s="12" t="s">
        <v>104</v>
      </c>
      <c r="D231" s="6" t="s">
        <v>357</v>
      </c>
      <c r="E231" s="36" t="s">
        <v>83</v>
      </c>
      <c r="F231" s="17" t="s">
        <v>30</v>
      </c>
      <c r="G231" s="17">
        <v>17</v>
      </c>
      <c r="H231" s="37">
        <v>1484</v>
      </c>
      <c r="I231" s="39">
        <f t="shared" si="6"/>
        <v>30273.599999999999</v>
      </c>
      <c r="J231" s="19">
        <v>0</v>
      </c>
      <c r="K231" s="20">
        <f t="shared" si="7"/>
        <v>0</v>
      </c>
      <c r="L231" s="21" t="s">
        <v>18</v>
      </c>
      <c r="M231" s="57"/>
      <c r="O231" s="41" t="s">
        <v>32</v>
      </c>
      <c r="P231" s="41" t="s">
        <v>106</v>
      </c>
    </row>
    <row r="232" spans="1:16" s="41" customFormat="1" ht="20.25" x14ac:dyDescent="0.25">
      <c r="A232" s="12">
        <v>223</v>
      </c>
      <c r="B232" s="6">
        <v>1106502</v>
      </c>
      <c r="C232" s="12" t="s">
        <v>104</v>
      </c>
      <c r="D232" s="6" t="s">
        <v>358</v>
      </c>
      <c r="E232" s="36" t="s">
        <v>84</v>
      </c>
      <c r="F232" s="17" t="s">
        <v>30</v>
      </c>
      <c r="G232" s="17">
        <v>1</v>
      </c>
      <c r="H232" s="37">
        <v>7522</v>
      </c>
      <c r="I232" s="39">
        <f t="shared" si="6"/>
        <v>9026.4</v>
      </c>
      <c r="J232" s="19">
        <v>0</v>
      </c>
      <c r="K232" s="20">
        <f t="shared" si="7"/>
        <v>0</v>
      </c>
      <c r="L232" s="21" t="s">
        <v>18</v>
      </c>
      <c r="M232" s="57"/>
      <c r="O232" s="41" t="s">
        <v>32</v>
      </c>
      <c r="P232" s="41" t="s">
        <v>106</v>
      </c>
    </row>
    <row r="233" spans="1:16" s="41" customFormat="1" ht="37.5" x14ac:dyDescent="0.25">
      <c r="A233" s="12">
        <v>224</v>
      </c>
      <c r="B233" s="6">
        <v>1106503</v>
      </c>
      <c r="C233" s="12" t="s">
        <v>104</v>
      </c>
      <c r="D233" s="6" t="s">
        <v>359</v>
      </c>
      <c r="E233" s="36" t="s">
        <v>85</v>
      </c>
      <c r="F233" s="17" t="s">
        <v>30</v>
      </c>
      <c r="G233" s="17">
        <v>2</v>
      </c>
      <c r="H233" s="37">
        <v>7522</v>
      </c>
      <c r="I233" s="39">
        <f t="shared" si="6"/>
        <v>18052.8</v>
      </c>
      <c r="J233" s="19">
        <v>0</v>
      </c>
      <c r="K233" s="20">
        <f t="shared" si="7"/>
        <v>0</v>
      </c>
      <c r="L233" s="21" t="s">
        <v>18</v>
      </c>
      <c r="M233" s="57"/>
      <c r="O233" s="41" t="s">
        <v>32</v>
      </c>
      <c r="P233" s="41" t="s">
        <v>106</v>
      </c>
    </row>
    <row r="234" spans="1:16" s="41" customFormat="1" ht="20.25" x14ac:dyDescent="0.25">
      <c r="A234" s="12">
        <v>225</v>
      </c>
      <c r="B234" s="6">
        <v>1106589</v>
      </c>
      <c r="C234" s="12" t="s">
        <v>104</v>
      </c>
      <c r="D234" s="6" t="s">
        <v>360</v>
      </c>
      <c r="E234" s="36" t="s">
        <v>86</v>
      </c>
      <c r="F234" s="17" t="s">
        <v>30</v>
      </c>
      <c r="G234" s="17">
        <v>1</v>
      </c>
      <c r="H234" s="37">
        <v>25088</v>
      </c>
      <c r="I234" s="39">
        <f t="shared" si="6"/>
        <v>30105.599999999999</v>
      </c>
      <c r="J234" s="19">
        <v>0</v>
      </c>
      <c r="K234" s="20">
        <f t="shared" si="7"/>
        <v>0</v>
      </c>
      <c r="L234" s="21" t="s">
        <v>18</v>
      </c>
      <c r="M234" s="57"/>
      <c r="O234" s="41" t="s">
        <v>32</v>
      </c>
      <c r="P234" s="41" t="s">
        <v>106</v>
      </c>
    </row>
    <row r="235" spans="1:16" s="41" customFormat="1" ht="20.25" x14ac:dyDescent="0.25">
      <c r="A235" s="12">
        <v>226</v>
      </c>
      <c r="B235" s="6">
        <v>1099851</v>
      </c>
      <c r="C235" s="12" t="s">
        <v>104</v>
      </c>
      <c r="D235" s="6" t="s">
        <v>361</v>
      </c>
      <c r="E235" s="36" t="s">
        <v>87</v>
      </c>
      <c r="F235" s="17" t="s">
        <v>368</v>
      </c>
      <c r="G235" s="17">
        <v>47</v>
      </c>
      <c r="H235" s="37">
        <v>113</v>
      </c>
      <c r="I235" s="39">
        <f t="shared" si="6"/>
        <v>6373.2</v>
      </c>
      <c r="J235" s="19">
        <v>0</v>
      </c>
      <c r="K235" s="20">
        <f t="shared" si="7"/>
        <v>0</v>
      </c>
      <c r="L235" s="21" t="s">
        <v>18</v>
      </c>
      <c r="M235" s="57"/>
      <c r="O235" s="41" t="s">
        <v>32</v>
      </c>
      <c r="P235" s="41" t="s">
        <v>106</v>
      </c>
    </row>
    <row r="236" spans="1:16" s="41" customFormat="1" ht="20.25" x14ac:dyDescent="0.25">
      <c r="A236" s="12">
        <v>227</v>
      </c>
      <c r="B236" s="6">
        <v>1083560</v>
      </c>
      <c r="C236" s="12" t="s">
        <v>104</v>
      </c>
      <c r="D236" s="6" t="s">
        <v>362</v>
      </c>
      <c r="E236" s="36" t="s">
        <v>87</v>
      </c>
      <c r="F236" s="17" t="s">
        <v>368</v>
      </c>
      <c r="G236" s="17">
        <v>268</v>
      </c>
      <c r="H236" s="37">
        <v>49</v>
      </c>
      <c r="I236" s="39">
        <f t="shared" ref="I236" si="8">H236*1.2*G236</f>
        <v>15758.4</v>
      </c>
      <c r="J236" s="19">
        <v>0</v>
      </c>
      <c r="K236" s="20">
        <f t="shared" ref="K236" si="9">J236*G236*1.2</f>
        <v>0</v>
      </c>
      <c r="L236" s="21" t="s">
        <v>18</v>
      </c>
      <c r="M236" s="57"/>
      <c r="O236" s="41" t="s">
        <v>32</v>
      </c>
      <c r="P236" s="41" t="s">
        <v>106</v>
      </c>
    </row>
    <row r="237" spans="1:16" customFormat="1" x14ac:dyDescent="0.25">
      <c r="A237" s="54" t="s">
        <v>9</v>
      </c>
      <c r="B237" s="55"/>
      <c r="C237" s="55"/>
      <c r="D237" s="55"/>
      <c r="E237" s="55"/>
      <c r="F237" s="55"/>
      <c r="G237" s="55"/>
      <c r="H237" s="55"/>
      <c r="I237" s="35">
        <f>SUM(I10:I236)</f>
        <v>4779851.4576000003</v>
      </c>
      <c r="J237" s="35">
        <f>SUM(J10:J236)</f>
        <v>0</v>
      </c>
      <c r="K237" s="35">
        <f>SUM(K10:K236)</f>
        <v>0</v>
      </c>
      <c r="L237" s="6"/>
      <c r="M237" s="17"/>
    </row>
    <row r="238" spans="1:16" customFormat="1" ht="20.25" x14ac:dyDescent="0.3">
      <c r="A238" s="2" t="s">
        <v>19</v>
      </c>
      <c r="B238" s="3"/>
      <c r="C238" s="3"/>
      <c r="D238" s="3"/>
      <c r="E238" s="3"/>
      <c r="F238" s="3"/>
      <c r="G238" s="15"/>
      <c r="H238" s="26"/>
      <c r="I238" s="26"/>
      <c r="J238" s="4"/>
      <c r="K238" s="4"/>
      <c r="L238" s="4"/>
      <c r="M238" s="4"/>
    </row>
    <row r="239" spans="1:16" customFormat="1" ht="20.25" x14ac:dyDescent="0.3">
      <c r="A239" s="2" t="s">
        <v>20</v>
      </c>
      <c r="B239" s="3"/>
      <c r="C239" s="3"/>
      <c r="D239" s="3"/>
      <c r="E239" s="3"/>
      <c r="F239" s="3"/>
      <c r="G239" s="15"/>
      <c r="H239" s="26"/>
      <c r="I239" s="26"/>
      <c r="J239" s="4"/>
      <c r="K239" s="4"/>
      <c r="L239" s="4"/>
      <c r="M239" s="4"/>
    </row>
    <row r="240" spans="1:16" customFormat="1" ht="85.5" customHeight="1" x14ac:dyDescent="0.25">
      <c r="A240" s="50" t="s">
        <v>113</v>
      </c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</row>
    <row r="241" spans="1:66" customFormat="1" ht="20.25" x14ac:dyDescent="0.3">
      <c r="A241" s="2" t="s">
        <v>23</v>
      </c>
      <c r="B241" s="3"/>
      <c r="C241" s="3"/>
      <c r="D241" s="3"/>
      <c r="E241" s="3"/>
      <c r="F241" s="3"/>
      <c r="G241" s="3"/>
      <c r="H241" s="26"/>
      <c r="I241" s="26"/>
      <c r="J241" s="4"/>
      <c r="K241" s="4"/>
      <c r="L241" s="4"/>
      <c r="M241" s="4"/>
    </row>
    <row r="242" spans="1:66" customFormat="1" ht="20.25" x14ac:dyDescent="0.3">
      <c r="A242" s="2" t="s">
        <v>10</v>
      </c>
      <c r="B242" s="3"/>
      <c r="C242" s="3"/>
      <c r="D242" s="3"/>
      <c r="E242" s="3"/>
      <c r="F242" s="3"/>
      <c r="G242" s="3"/>
      <c r="H242" s="26"/>
      <c r="I242" s="26"/>
      <c r="J242" s="4"/>
      <c r="K242" s="4"/>
      <c r="L242" s="4"/>
      <c r="M242" s="4"/>
    </row>
    <row r="243" spans="1:66" customFormat="1" ht="20.25" x14ac:dyDescent="0.3">
      <c r="A243" s="2"/>
      <c r="B243" s="18" t="s">
        <v>11</v>
      </c>
      <c r="C243" s="3"/>
      <c r="D243" s="3"/>
      <c r="E243" s="3"/>
      <c r="F243" s="3"/>
      <c r="G243" s="3"/>
      <c r="H243" s="26"/>
      <c r="I243" s="26"/>
      <c r="J243" s="4"/>
      <c r="K243" s="4"/>
      <c r="L243" s="4"/>
      <c r="M243" s="4"/>
    </row>
    <row r="244" spans="1:66" customFormat="1" ht="20.25" x14ac:dyDescent="0.25">
      <c r="A244" s="51" t="s">
        <v>29</v>
      </c>
      <c r="B244" s="51"/>
      <c r="C244" s="51"/>
      <c r="D244" s="51"/>
      <c r="E244" s="51"/>
      <c r="F244" s="51"/>
      <c r="G244" s="51"/>
      <c r="H244" s="51"/>
      <c r="I244" s="51"/>
      <c r="J244" s="51"/>
      <c r="K244" s="51"/>
      <c r="L244" s="51"/>
      <c r="M244" s="51"/>
    </row>
    <row r="245" spans="1:66" customFormat="1" ht="20.25" x14ac:dyDescent="0.25">
      <c r="A245" s="43" t="s">
        <v>110</v>
      </c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3"/>
    </row>
    <row r="246" spans="1:66" customFormat="1" ht="20.25" x14ac:dyDescent="0.25">
      <c r="A246" s="43" t="s">
        <v>111</v>
      </c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3"/>
    </row>
    <row r="247" spans="1:66" customFormat="1" ht="20.25" x14ac:dyDescent="0.25">
      <c r="A247" s="7"/>
      <c r="B247" s="2"/>
      <c r="C247" s="2"/>
      <c r="D247" s="2"/>
      <c r="E247" s="2"/>
      <c r="F247" s="2"/>
      <c r="G247" s="2"/>
      <c r="H247" s="27"/>
      <c r="I247" s="27"/>
      <c r="J247" s="2"/>
      <c r="K247" s="2"/>
      <c r="L247" s="2"/>
      <c r="M247" s="2"/>
    </row>
    <row r="248" spans="1:66" customFormat="1" ht="21" thickBot="1" x14ac:dyDescent="0.3">
      <c r="A248" s="44"/>
      <c r="B248" s="44"/>
      <c r="C248" s="44"/>
      <c r="D248" s="44"/>
      <c r="E248" s="44"/>
      <c r="F248" s="44"/>
      <c r="G248" s="2"/>
      <c r="H248" s="27"/>
      <c r="I248" s="27"/>
      <c r="J248" s="9"/>
      <c r="K248" s="9"/>
      <c r="L248" s="9"/>
      <c r="M248" s="9"/>
    </row>
    <row r="249" spans="1:66" customFormat="1" ht="20.25" x14ac:dyDescent="0.25">
      <c r="A249" s="45" t="s">
        <v>12</v>
      </c>
      <c r="B249" s="45"/>
      <c r="C249" s="45"/>
      <c r="D249" s="45"/>
      <c r="E249" s="45"/>
      <c r="F249" s="45"/>
      <c r="G249" s="2"/>
      <c r="H249" s="27"/>
      <c r="I249" s="27"/>
      <c r="J249" s="8" t="s">
        <v>21</v>
      </c>
      <c r="K249" s="8"/>
      <c r="L249" s="8"/>
      <c r="M249" s="8"/>
    </row>
    <row r="250" spans="1:66" customFormat="1" ht="20.25" x14ac:dyDescent="0.25">
      <c r="A250" s="7"/>
      <c r="B250" s="2"/>
      <c r="C250" s="2"/>
      <c r="D250" s="2"/>
      <c r="E250" s="2"/>
      <c r="F250" s="2"/>
      <c r="G250" s="2"/>
      <c r="H250" s="27"/>
      <c r="I250" s="27"/>
      <c r="J250" s="2"/>
      <c r="K250" s="2"/>
      <c r="L250" s="2"/>
      <c r="M250" s="2"/>
    </row>
    <row r="251" spans="1:66" customFormat="1" ht="21" thickBot="1" x14ac:dyDescent="0.3">
      <c r="A251" s="7"/>
      <c r="B251" s="2"/>
      <c r="C251" s="2"/>
      <c r="D251" s="2"/>
      <c r="E251" s="2"/>
      <c r="F251" s="2"/>
      <c r="G251" s="2"/>
      <c r="H251" s="27"/>
      <c r="I251" s="27"/>
      <c r="J251" s="9"/>
      <c r="K251" s="9"/>
      <c r="L251" s="9"/>
      <c r="M251" s="9"/>
    </row>
    <row r="252" spans="1:66" customFormat="1" ht="20.25" x14ac:dyDescent="0.25">
      <c r="A252" s="7"/>
      <c r="B252" s="2"/>
      <c r="C252" s="2"/>
      <c r="D252" s="2"/>
      <c r="E252" s="2"/>
      <c r="F252" s="2"/>
      <c r="G252" s="2"/>
      <c r="H252" s="27"/>
      <c r="I252" s="27"/>
      <c r="J252" s="8" t="s">
        <v>22</v>
      </c>
      <c r="K252" s="8"/>
      <c r="L252" s="8"/>
      <c r="M252" s="8"/>
    </row>
    <row r="253" spans="1:66" s="31" customFormat="1" ht="20.25" x14ac:dyDescent="0.25">
      <c r="H253" s="32"/>
      <c r="I253" s="32"/>
    </row>
    <row r="254" spans="1:66" s="11" customFormat="1" x14ac:dyDescent="0.25">
      <c r="A254" s="10"/>
      <c r="C254" s="10"/>
      <c r="F254" s="10"/>
      <c r="G254" s="10"/>
      <c r="H254" s="22"/>
      <c r="I254" s="22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  <c r="AQ254" s="33"/>
      <c r="AR254" s="33"/>
      <c r="AS254" s="33"/>
      <c r="AT254" s="33"/>
      <c r="AU254" s="33"/>
      <c r="AV254" s="33"/>
      <c r="AW254" s="33"/>
      <c r="AX254" s="33"/>
      <c r="AY254" s="33"/>
      <c r="AZ254" s="33"/>
      <c r="BA254" s="33"/>
      <c r="BB254" s="33"/>
      <c r="BC254" s="33"/>
      <c r="BD254" s="33"/>
      <c r="BE254" s="33"/>
      <c r="BF254" s="33"/>
      <c r="BG254" s="33"/>
      <c r="BH254" s="33"/>
      <c r="BI254" s="33"/>
      <c r="BJ254" s="33"/>
      <c r="BK254" s="33"/>
      <c r="BL254" s="33"/>
      <c r="BM254" s="33"/>
      <c r="BN254" s="33"/>
    </row>
    <row r="255" spans="1:66" s="11" customFormat="1" x14ac:dyDescent="0.25">
      <c r="A255" s="10"/>
      <c r="C255" s="10"/>
      <c r="F255" s="10"/>
      <c r="G255" s="10"/>
      <c r="H255" s="22"/>
      <c r="I255" s="22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  <c r="AQ255" s="33"/>
      <c r="AR255" s="33"/>
      <c r="AS255" s="33"/>
      <c r="AT255" s="33"/>
      <c r="AU255" s="33"/>
      <c r="AV255" s="33"/>
      <c r="AW255" s="33"/>
      <c r="AX255" s="33"/>
      <c r="AY255" s="33"/>
      <c r="AZ255" s="33"/>
      <c r="BA255" s="33"/>
      <c r="BB255" s="33"/>
      <c r="BC255" s="33"/>
      <c r="BD255" s="33"/>
      <c r="BE255" s="33"/>
      <c r="BF255" s="33"/>
      <c r="BG255" s="33"/>
      <c r="BH255" s="33"/>
      <c r="BI255" s="33"/>
      <c r="BJ255" s="33"/>
      <c r="BK255" s="33"/>
      <c r="BL255" s="33"/>
      <c r="BM255" s="33"/>
      <c r="BN255" s="33"/>
    </row>
    <row r="256" spans="1:66" s="11" customFormat="1" x14ac:dyDescent="0.25">
      <c r="A256" s="10"/>
      <c r="C256" s="10"/>
      <c r="F256" s="10"/>
      <c r="G256" s="10"/>
      <c r="H256" s="22"/>
      <c r="I256" s="22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  <c r="AQ256" s="33"/>
      <c r="AR256" s="33"/>
      <c r="AS256" s="33"/>
      <c r="AT256" s="33"/>
      <c r="AU256" s="33"/>
      <c r="AV256" s="33"/>
      <c r="AW256" s="33"/>
      <c r="AX256" s="33"/>
      <c r="AY256" s="33"/>
      <c r="AZ256" s="33"/>
      <c r="BA256" s="33"/>
      <c r="BB256" s="33"/>
      <c r="BC256" s="33"/>
      <c r="BD256" s="33"/>
      <c r="BE256" s="33"/>
      <c r="BF256" s="33"/>
      <c r="BG256" s="33"/>
      <c r="BH256" s="33"/>
      <c r="BI256" s="33"/>
      <c r="BJ256" s="33"/>
      <c r="BK256" s="33"/>
      <c r="BL256" s="33"/>
      <c r="BM256" s="33"/>
      <c r="BN256" s="33"/>
    </row>
    <row r="257" spans="1:66" s="11" customFormat="1" x14ac:dyDescent="0.25">
      <c r="A257" s="10"/>
      <c r="C257" s="10"/>
      <c r="F257" s="10"/>
      <c r="G257" s="10"/>
      <c r="H257" s="22"/>
      <c r="I257" s="22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  <c r="AQ257" s="33"/>
      <c r="AR257" s="33"/>
      <c r="AS257" s="33"/>
      <c r="AT257" s="33"/>
      <c r="AU257" s="33"/>
      <c r="AV257" s="33"/>
      <c r="AW257" s="33"/>
      <c r="AX257" s="33"/>
      <c r="AY257" s="33"/>
      <c r="AZ257" s="33"/>
      <c r="BA257" s="33"/>
      <c r="BB257" s="33"/>
      <c r="BC257" s="33"/>
      <c r="BD257" s="33"/>
      <c r="BE257" s="33"/>
      <c r="BF257" s="33"/>
      <c r="BG257" s="33"/>
      <c r="BH257" s="33"/>
      <c r="BI257" s="33"/>
      <c r="BJ257" s="33"/>
      <c r="BK257" s="33"/>
      <c r="BL257" s="33"/>
      <c r="BM257" s="33"/>
      <c r="BN257" s="33"/>
    </row>
    <row r="258" spans="1:66" s="11" customFormat="1" x14ac:dyDescent="0.25">
      <c r="A258" s="10"/>
      <c r="C258" s="10"/>
      <c r="F258" s="10"/>
      <c r="G258" s="10"/>
      <c r="H258" s="22"/>
      <c r="I258" s="22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  <c r="AQ258" s="33"/>
      <c r="AR258" s="33"/>
      <c r="AS258" s="33"/>
      <c r="AT258" s="33"/>
      <c r="AU258" s="33"/>
      <c r="AV258" s="33"/>
      <c r="AW258" s="33"/>
      <c r="AX258" s="33"/>
      <c r="AY258" s="33"/>
      <c r="AZ258" s="33"/>
      <c r="BA258" s="33"/>
      <c r="BB258" s="33"/>
      <c r="BC258" s="33"/>
      <c r="BD258" s="33"/>
      <c r="BE258" s="33"/>
      <c r="BF258" s="33"/>
      <c r="BG258" s="33"/>
      <c r="BH258" s="33"/>
      <c r="BI258" s="33"/>
      <c r="BJ258" s="33"/>
      <c r="BK258" s="33"/>
      <c r="BL258" s="33"/>
      <c r="BM258" s="33"/>
      <c r="BN258" s="33"/>
    </row>
    <row r="259" spans="1:66" s="11" customFormat="1" x14ac:dyDescent="0.25">
      <c r="A259" s="10"/>
      <c r="C259" s="10"/>
      <c r="F259" s="10"/>
      <c r="G259" s="10"/>
      <c r="H259" s="22"/>
      <c r="I259" s="22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  <c r="AQ259" s="33"/>
      <c r="AR259" s="33"/>
      <c r="AS259" s="33"/>
      <c r="AT259" s="33"/>
      <c r="AU259" s="33"/>
      <c r="AV259" s="33"/>
      <c r="AW259" s="33"/>
      <c r="AX259" s="33"/>
      <c r="AY259" s="33"/>
      <c r="AZ259" s="33"/>
      <c r="BA259" s="33"/>
      <c r="BB259" s="33"/>
      <c r="BC259" s="33"/>
      <c r="BD259" s="33"/>
      <c r="BE259" s="33"/>
      <c r="BF259" s="33"/>
      <c r="BG259" s="33"/>
      <c r="BH259" s="33"/>
      <c r="BI259" s="33"/>
      <c r="BJ259" s="33"/>
      <c r="BK259" s="33"/>
      <c r="BL259" s="33"/>
      <c r="BM259" s="33"/>
      <c r="BN259" s="33"/>
    </row>
    <row r="260" spans="1:66" s="11" customFormat="1" x14ac:dyDescent="0.25">
      <c r="A260" s="10"/>
      <c r="C260" s="10"/>
      <c r="F260" s="10"/>
      <c r="G260" s="10"/>
      <c r="H260" s="22"/>
      <c r="I260" s="22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  <c r="AQ260" s="33"/>
      <c r="AR260" s="33"/>
      <c r="AS260" s="33"/>
      <c r="AT260" s="33"/>
      <c r="AU260" s="33"/>
      <c r="AV260" s="33"/>
      <c r="AW260" s="33"/>
      <c r="AX260" s="33"/>
      <c r="AY260" s="33"/>
      <c r="AZ260" s="33"/>
      <c r="BA260" s="33"/>
      <c r="BB260" s="33"/>
      <c r="BC260" s="33"/>
      <c r="BD260" s="33"/>
      <c r="BE260" s="33"/>
      <c r="BF260" s="33"/>
      <c r="BG260" s="33"/>
      <c r="BH260" s="33"/>
      <c r="BI260" s="33"/>
      <c r="BJ260" s="33"/>
      <c r="BK260" s="33"/>
      <c r="BL260" s="33"/>
      <c r="BM260" s="33"/>
      <c r="BN260" s="33"/>
    </row>
    <row r="261" spans="1:66" s="11" customFormat="1" x14ac:dyDescent="0.25">
      <c r="A261" s="10"/>
      <c r="C261" s="10"/>
      <c r="F261" s="10"/>
      <c r="G261" s="10"/>
      <c r="H261" s="22"/>
      <c r="I261" s="22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  <c r="AQ261" s="33"/>
      <c r="AR261" s="33"/>
      <c r="AS261" s="33"/>
      <c r="AT261" s="33"/>
      <c r="AU261" s="33"/>
      <c r="AV261" s="33"/>
      <c r="AW261" s="33"/>
      <c r="AX261" s="33"/>
      <c r="AY261" s="33"/>
      <c r="AZ261" s="33"/>
      <c r="BA261" s="33"/>
      <c r="BB261" s="33"/>
      <c r="BC261" s="33"/>
      <c r="BD261" s="33"/>
      <c r="BE261" s="33"/>
      <c r="BF261" s="33"/>
      <c r="BG261" s="33"/>
      <c r="BH261" s="33"/>
      <c r="BI261" s="33"/>
      <c r="BJ261" s="33"/>
      <c r="BK261" s="33"/>
      <c r="BL261" s="33"/>
      <c r="BM261" s="33"/>
      <c r="BN261" s="33"/>
    </row>
    <row r="262" spans="1:66" s="11" customFormat="1" x14ac:dyDescent="0.25">
      <c r="A262" s="10"/>
      <c r="C262" s="10"/>
      <c r="F262" s="10"/>
      <c r="G262" s="10"/>
      <c r="H262" s="22"/>
      <c r="I262" s="22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  <c r="AQ262" s="33"/>
      <c r="AR262" s="33"/>
      <c r="AS262" s="33"/>
      <c r="AT262" s="33"/>
      <c r="AU262" s="33"/>
      <c r="AV262" s="33"/>
      <c r="AW262" s="33"/>
      <c r="AX262" s="33"/>
      <c r="AY262" s="33"/>
      <c r="AZ262" s="33"/>
      <c r="BA262" s="33"/>
      <c r="BB262" s="33"/>
      <c r="BC262" s="33"/>
      <c r="BD262" s="33"/>
      <c r="BE262" s="33"/>
      <c r="BF262" s="33"/>
      <c r="BG262" s="33"/>
      <c r="BH262" s="33"/>
      <c r="BI262" s="33"/>
      <c r="BJ262" s="33"/>
      <c r="BK262" s="33"/>
      <c r="BL262" s="33"/>
      <c r="BM262" s="33"/>
      <c r="BN262" s="33"/>
    </row>
    <row r="263" spans="1:66" s="11" customFormat="1" x14ac:dyDescent="0.25">
      <c r="A263" s="10"/>
      <c r="C263" s="10"/>
      <c r="F263" s="10"/>
      <c r="G263" s="10"/>
      <c r="H263" s="22"/>
      <c r="I263" s="22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  <c r="AQ263" s="33"/>
      <c r="AR263" s="33"/>
      <c r="AS263" s="33"/>
      <c r="AT263" s="33"/>
      <c r="AU263" s="33"/>
      <c r="AV263" s="33"/>
      <c r="AW263" s="33"/>
      <c r="AX263" s="33"/>
      <c r="AY263" s="33"/>
      <c r="AZ263" s="33"/>
      <c r="BA263" s="33"/>
      <c r="BB263" s="33"/>
      <c r="BC263" s="33"/>
      <c r="BD263" s="33"/>
      <c r="BE263" s="33"/>
      <c r="BF263" s="33"/>
      <c r="BG263" s="33"/>
      <c r="BH263" s="33"/>
      <c r="BI263" s="33"/>
      <c r="BJ263" s="33"/>
      <c r="BK263" s="33"/>
      <c r="BL263" s="33"/>
      <c r="BM263" s="33"/>
      <c r="BN263" s="33"/>
    </row>
    <row r="264" spans="1:66" s="11" customFormat="1" x14ac:dyDescent="0.25">
      <c r="A264" s="10"/>
      <c r="C264" s="10"/>
      <c r="F264" s="10"/>
      <c r="G264" s="10"/>
      <c r="H264" s="22"/>
      <c r="I264" s="22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  <c r="AQ264" s="33"/>
      <c r="AR264" s="33"/>
      <c r="AS264" s="33"/>
      <c r="AT264" s="33"/>
      <c r="AU264" s="33"/>
      <c r="AV264" s="33"/>
      <c r="AW264" s="33"/>
      <c r="AX264" s="33"/>
      <c r="AY264" s="33"/>
      <c r="AZ264" s="33"/>
      <c r="BA264" s="33"/>
      <c r="BB264" s="33"/>
      <c r="BC264" s="33"/>
      <c r="BD264" s="33"/>
      <c r="BE264" s="33"/>
      <c r="BF264" s="33"/>
      <c r="BG264" s="33"/>
      <c r="BH264" s="33"/>
      <c r="BI264" s="33"/>
      <c r="BJ264" s="33"/>
      <c r="BK264" s="33"/>
      <c r="BL264" s="33"/>
      <c r="BM264" s="33"/>
      <c r="BN264" s="33"/>
    </row>
    <row r="265" spans="1:66" s="11" customFormat="1" x14ac:dyDescent="0.25">
      <c r="A265" s="10"/>
      <c r="C265" s="10"/>
      <c r="F265" s="10"/>
      <c r="G265" s="10"/>
      <c r="H265" s="22"/>
      <c r="I265" s="22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  <c r="AQ265" s="33"/>
      <c r="AR265" s="33"/>
      <c r="AS265" s="33"/>
      <c r="AT265" s="33"/>
      <c r="AU265" s="33"/>
      <c r="AV265" s="33"/>
      <c r="AW265" s="33"/>
      <c r="AX265" s="33"/>
      <c r="AY265" s="33"/>
      <c r="AZ265" s="33"/>
      <c r="BA265" s="33"/>
      <c r="BB265" s="33"/>
      <c r="BC265" s="33"/>
      <c r="BD265" s="33"/>
      <c r="BE265" s="33"/>
      <c r="BF265" s="33"/>
      <c r="BG265" s="33"/>
      <c r="BH265" s="33"/>
      <c r="BI265" s="33"/>
      <c r="BJ265" s="33"/>
      <c r="BK265" s="33"/>
      <c r="BL265" s="33"/>
      <c r="BM265" s="33"/>
      <c r="BN265" s="33"/>
    </row>
    <row r="266" spans="1:66" s="11" customFormat="1" x14ac:dyDescent="0.25">
      <c r="A266" s="10"/>
      <c r="C266" s="10"/>
      <c r="F266" s="10"/>
      <c r="G266" s="10"/>
      <c r="H266" s="22"/>
      <c r="I266" s="22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  <c r="AQ266" s="33"/>
      <c r="AR266" s="33"/>
      <c r="AS266" s="33"/>
      <c r="AT266" s="33"/>
      <c r="AU266" s="33"/>
      <c r="AV266" s="33"/>
      <c r="AW266" s="33"/>
      <c r="AX266" s="33"/>
      <c r="AY266" s="33"/>
      <c r="AZ266" s="33"/>
      <c r="BA266" s="33"/>
      <c r="BB266" s="33"/>
      <c r="BC266" s="33"/>
      <c r="BD266" s="33"/>
      <c r="BE266" s="33"/>
      <c r="BF266" s="33"/>
      <c r="BG266" s="33"/>
      <c r="BH266" s="33"/>
      <c r="BI266" s="33"/>
      <c r="BJ266" s="33"/>
      <c r="BK266" s="33"/>
      <c r="BL266" s="33"/>
      <c r="BM266" s="33"/>
      <c r="BN266" s="33"/>
    </row>
    <row r="267" spans="1:66" s="11" customFormat="1" x14ac:dyDescent="0.25">
      <c r="A267" s="10"/>
      <c r="C267" s="10"/>
      <c r="F267" s="10"/>
      <c r="G267" s="10"/>
      <c r="H267" s="22"/>
      <c r="I267" s="22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  <c r="AQ267" s="33"/>
      <c r="AR267" s="33"/>
      <c r="AS267" s="33"/>
      <c r="AT267" s="33"/>
      <c r="AU267" s="33"/>
      <c r="AV267" s="33"/>
      <c r="AW267" s="33"/>
      <c r="AX267" s="33"/>
      <c r="AY267" s="33"/>
      <c r="AZ267" s="33"/>
      <c r="BA267" s="33"/>
      <c r="BB267" s="33"/>
      <c r="BC267" s="33"/>
      <c r="BD267" s="33"/>
      <c r="BE267" s="33"/>
      <c r="BF267" s="33"/>
      <c r="BG267" s="33"/>
      <c r="BH267" s="33"/>
      <c r="BI267" s="33"/>
      <c r="BJ267" s="33"/>
      <c r="BK267" s="33"/>
      <c r="BL267" s="33"/>
      <c r="BM267" s="33"/>
      <c r="BN267" s="33"/>
    </row>
    <row r="268" spans="1:66" s="11" customFormat="1" x14ac:dyDescent="0.25">
      <c r="A268" s="10"/>
      <c r="C268" s="10"/>
      <c r="F268" s="10"/>
      <c r="G268" s="10"/>
      <c r="H268" s="22"/>
      <c r="I268" s="22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  <c r="AQ268" s="33"/>
      <c r="AR268" s="33"/>
      <c r="AS268" s="33"/>
      <c r="AT268" s="33"/>
      <c r="AU268" s="33"/>
      <c r="AV268" s="33"/>
      <c r="AW268" s="33"/>
      <c r="AX268" s="33"/>
      <c r="AY268" s="33"/>
      <c r="AZ268" s="33"/>
      <c r="BA268" s="33"/>
      <c r="BB268" s="33"/>
      <c r="BC268" s="33"/>
      <c r="BD268" s="33"/>
      <c r="BE268" s="33"/>
      <c r="BF268" s="33"/>
      <c r="BG268" s="33"/>
      <c r="BH268" s="33"/>
      <c r="BI268" s="33"/>
      <c r="BJ268" s="33"/>
      <c r="BK268" s="33"/>
      <c r="BL268" s="33"/>
      <c r="BM268" s="33"/>
      <c r="BN268" s="33"/>
    </row>
    <row r="269" spans="1:66" s="11" customFormat="1" x14ac:dyDescent="0.25">
      <c r="A269" s="10"/>
      <c r="C269" s="10"/>
      <c r="F269" s="10"/>
      <c r="G269" s="10"/>
      <c r="H269" s="22"/>
      <c r="I269" s="22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  <c r="AQ269" s="33"/>
      <c r="AR269" s="33"/>
      <c r="AS269" s="33"/>
      <c r="AT269" s="33"/>
      <c r="AU269" s="33"/>
      <c r="AV269" s="33"/>
      <c r="AW269" s="33"/>
      <c r="AX269" s="33"/>
      <c r="AY269" s="33"/>
      <c r="AZ269" s="33"/>
      <c r="BA269" s="33"/>
      <c r="BB269" s="33"/>
      <c r="BC269" s="33"/>
      <c r="BD269" s="33"/>
      <c r="BE269" s="33"/>
      <c r="BF269" s="33"/>
      <c r="BG269" s="33"/>
      <c r="BH269" s="33"/>
      <c r="BI269" s="33"/>
      <c r="BJ269" s="33"/>
      <c r="BK269" s="33"/>
      <c r="BL269" s="33"/>
      <c r="BM269" s="33"/>
      <c r="BN269" s="33"/>
    </row>
    <row r="270" spans="1:66" s="11" customFormat="1" x14ac:dyDescent="0.25">
      <c r="A270" s="10"/>
      <c r="C270" s="10"/>
      <c r="F270" s="10"/>
      <c r="G270" s="10"/>
      <c r="H270" s="22"/>
      <c r="I270" s="22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  <c r="AQ270" s="33"/>
      <c r="AR270" s="33"/>
      <c r="AS270" s="33"/>
      <c r="AT270" s="33"/>
      <c r="AU270" s="33"/>
      <c r="AV270" s="33"/>
      <c r="AW270" s="33"/>
      <c r="AX270" s="33"/>
      <c r="AY270" s="33"/>
      <c r="AZ270" s="33"/>
      <c r="BA270" s="33"/>
      <c r="BB270" s="33"/>
      <c r="BC270" s="33"/>
      <c r="BD270" s="33"/>
      <c r="BE270" s="33"/>
      <c r="BF270" s="33"/>
      <c r="BG270" s="33"/>
      <c r="BH270" s="33"/>
      <c r="BI270" s="33"/>
      <c r="BJ270" s="33"/>
      <c r="BK270" s="33"/>
      <c r="BL270" s="33"/>
      <c r="BM270" s="33"/>
      <c r="BN270" s="33"/>
    </row>
    <row r="271" spans="1:66" s="11" customFormat="1" x14ac:dyDescent="0.25">
      <c r="A271" s="10"/>
      <c r="C271" s="10"/>
      <c r="F271" s="10"/>
      <c r="G271" s="10"/>
      <c r="H271" s="22"/>
      <c r="I271" s="22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  <c r="AQ271" s="33"/>
      <c r="AR271" s="33"/>
      <c r="AS271" s="33"/>
      <c r="AT271" s="33"/>
      <c r="AU271" s="33"/>
      <c r="AV271" s="33"/>
      <c r="AW271" s="33"/>
      <c r="AX271" s="33"/>
      <c r="AY271" s="33"/>
      <c r="AZ271" s="33"/>
      <c r="BA271" s="33"/>
      <c r="BB271" s="33"/>
      <c r="BC271" s="33"/>
      <c r="BD271" s="33"/>
      <c r="BE271" s="33"/>
      <c r="BF271" s="33"/>
      <c r="BG271" s="33"/>
      <c r="BH271" s="33"/>
      <c r="BI271" s="33"/>
      <c r="BJ271" s="33"/>
      <c r="BK271" s="33"/>
      <c r="BL271" s="33"/>
      <c r="BM271" s="33"/>
      <c r="BN271" s="33"/>
    </row>
    <row r="272" spans="1:66" s="11" customFormat="1" x14ac:dyDescent="0.25">
      <c r="A272" s="10"/>
      <c r="C272" s="10"/>
      <c r="F272" s="10"/>
      <c r="G272" s="10"/>
      <c r="H272" s="22"/>
      <c r="I272" s="22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  <c r="AQ272" s="33"/>
      <c r="AR272" s="33"/>
      <c r="AS272" s="33"/>
      <c r="AT272" s="33"/>
      <c r="AU272" s="33"/>
      <c r="AV272" s="33"/>
      <c r="AW272" s="33"/>
      <c r="AX272" s="33"/>
      <c r="AY272" s="33"/>
      <c r="AZ272" s="33"/>
      <c r="BA272" s="33"/>
      <c r="BB272" s="33"/>
      <c r="BC272" s="33"/>
      <c r="BD272" s="33"/>
      <c r="BE272" s="33"/>
      <c r="BF272" s="33"/>
      <c r="BG272" s="33"/>
      <c r="BH272" s="33"/>
      <c r="BI272" s="33"/>
      <c r="BJ272" s="33"/>
      <c r="BK272" s="33"/>
      <c r="BL272" s="33"/>
      <c r="BM272" s="33"/>
      <c r="BN272" s="33"/>
    </row>
    <row r="273" spans="1:66" s="11" customFormat="1" x14ac:dyDescent="0.25">
      <c r="A273" s="10"/>
      <c r="C273" s="10"/>
      <c r="F273" s="10"/>
      <c r="G273" s="10"/>
      <c r="H273" s="22"/>
      <c r="I273" s="22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  <c r="AQ273" s="33"/>
      <c r="AR273" s="33"/>
      <c r="AS273" s="33"/>
      <c r="AT273" s="33"/>
      <c r="AU273" s="33"/>
      <c r="AV273" s="33"/>
      <c r="AW273" s="33"/>
      <c r="AX273" s="33"/>
      <c r="AY273" s="33"/>
      <c r="AZ273" s="33"/>
      <c r="BA273" s="33"/>
      <c r="BB273" s="33"/>
      <c r="BC273" s="33"/>
      <c r="BD273" s="33"/>
      <c r="BE273" s="33"/>
      <c r="BF273" s="33"/>
      <c r="BG273" s="33"/>
      <c r="BH273" s="33"/>
      <c r="BI273" s="33"/>
      <c r="BJ273" s="33"/>
      <c r="BK273" s="33"/>
      <c r="BL273" s="33"/>
      <c r="BM273" s="33"/>
      <c r="BN273" s="33"/>
    </row>
    <row r="274" spans="1:66" s="11" customFormat="1" x14ac:dyDescent="0.25">
      <c r="A274" s="10"/>
      <c r="C274" s="10"/>
      <c r="F274" s="10"/>
      <c r="G274" s="10"/>
      <c r="H274" s="22"/>
      <c r="I274" s="22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  <c r="AQ274" s="33"/>
      <c r="AR274" s="33"/>
      <c r="AS274" s="33"/>
      <c r="AT274" s="33"/>
      <c r="AU274" s="33"/>
      <c r="AV274" s="33"/>
      <c r="AW274" s="33"/>
      <c r="AX274" s="33"/>
      <c r="AY274" s="33"/>
      <c r="AZ274" s="33"/>
      <c r="BA274" s="33"/>
      <c r="BB274" s="33"/>
      <c r="BC274" s="33"/>
      <c r="BD274" s="33"/>
      <c r="BE274" s="33"/>
      <c r="BF274" s="33"/>
      <c r="BG274" s="33"/>
      <c r="BH274" s="33"/>
      <c r="BI274" s="33"/>
      <c r="BJ274" s="33"/>
      <c r="BK274" s="33"/>
      <c r="BL274" s="33"/>
      <c r="BM274" s="33"/>
      <c r="BN274" s="33"/>
    </row>
    <row r="275" spans="1:66" s="11" customFormat="1" x14ac:dyDescent="0.25">
      <c r="A275" s="10"/>
      <c r="C275" s="10"/>
      <c r="F275" s="10"/>
      <c r="G275" s="10"/>
      <c r="H275" s="22"/>
      <c r="I275" s="22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  <c r="AQ275" s="33"/>
      <c r="AR275" s="33"/>
      <c r="AS275" s="33"/>
      <c r="AT275" s="33"/>
      <c r="AU275" s="33"/>
      <c r="AV275" s="33"/>
      <c r="AW275" s="33"/>
      <c r="AX275" s="33"/>
      <c r="AY275" s="33"/>
      <c r="AZ275" s="33"/>
      <c r="BA275" s="33"/>
      <c r="BB275" s="33"/>
      <c r="BC275" s="33"/>
      <c r="BD275" s="33"/>
      <c r="BE275" s="33"/>
      <c r="BF275" s="33"/>
      <c r="BG275" s="33"/>
      <c r="BH275" s="33"/>
      <c r="BI275" s="33"/>
      <c r="BJ275" s="33"/>
      <c r="BK275" s="33"/>
      <c r="BL275" s="33"/>
      <c r="BM275" s="33"/>
      <c r="BN275" s="33"/>
    </row>
    <row r="276" spans="1:66" s="11" customFormat="1" x14ac:dyDescent="0.25">
      <c r="A276" s="10"/>
      <c r="C276" s="10"/>
      <c r="F276" s="10"/>
      <c r="G276" s="10"/>
      <c r="H276" s="22"/>
      <c r="I276" s="22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  <c r="AQ276" s="33"/>
      <c r="AR276" s="33"/>
      <c r="AS276" s="33"/>
      <c r="AT276" s="33"/>
      <c r="AU276" s="33"/>
      <c r="AV276" s="33"/>
      <c r="AW276" s="33"/>
      <c r="AX276" s="33"/>
      <c r="AY276" s="33"/>
      <c r="AZ276" s="33"/>
      <c r="BA276" s="33"/>
      <c r="BB276" s="33"/>
      <c r="BC276" s="33"/>
      <c r="BD276" s="33"/>
      <c r="BE276" s="33"/>
      <c r="BF276" s="33"/>
      <c r="BG276" s="33"/>
      <c r="BH276" s="33"/>
      <c r="BI276" s="33"/>
      <c r="BJ276" s="33"/>
      <c r="BK276" s="33"/>
      <c r="BL276" s="33"/>
      <c r="BM276" s="33"/>
      <c r="BN276" s="33"/>
    </row>
    <row r="277" spans="1:66" s="11" customFormat="1" x14ac:dyDescent="0.25">
      <c r="A277" s="10"/>
      <c r="C277" s="10"/>
      <c r="F277" s="10"/>
      <c r="G277" s="10"/>
      <c r="H277" s="22"/>
      <c r="I277" s="22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  <c r="AQ277" s="33"/>
      <c r="AR277" s="33"/>
      <c r="AS277" s="33"/>
      <c r="AT277" s="33"/>
      <c r="AU277" s="33"/>
      <c r="AV277" s="33"/>
      <c r="AW277" s="33"/>
      <c r="AX277" s="33"/>
      <c r="AY277" s="33"/>
      <c r="AZ277" s="33"/>
      <c r="BA277" s="33"/>
      <c r="BB277" s="33"/>
      <c r="BC277" s="33"/>
      <c r="BD277" s="33"/>
      <c r="BE277" s="33"/>
      <c r="BF277" s="33"/>
      <c r="BG277" s="33"/>
      <c r="BH277" s="33"/>
      <c r="BI277" s="33"/>
      <c r="BJ277" s="33"/>
      <c r="BK277" s="33"/>
      <c r="BL277" s="33"/>
      <c r="BM277" s="33"/>
      <c r="BN277" s="33"/>
    </row>
    <row r="278" spans="1:66" s="11" customFormat="1" x14ac:dyDescent="0.25">
      <c r="A278" s="10"/>
      <c r="C278" s="10"/>
      <c r="F278" s="10"/>
      <c r="G278" s="10"/>
      <c r="H278" s="22"/>
      <c r="I278" s="22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  <c r="AQ278" s="33"/>
      <c r="AR278" s="33"/>
      <c r="AS278" s="33"/>
      <c r="AT278" s="33"/>
      <c r="AU278" s="33"/>
      <c r="AV278" s="33"/>
      <c r="AW278" s="33"/>
      <c r="AX278" s="33"/>
      <c r="AY278" s="33"/>
      <c r="AZ278" s="33"/>
      <c r="BA278" s="33"/>
      <c r="BB278" s="33"/>
      <c r="BC278" s="33"/>
      <c r="BD278" s="33"/>
      <c r="BE278" s="33"/>
      <c r="BF278" s="33"/>
      <c r="BG278" s="33"/>
      <c r="BH278" s="33"/>
      <c r="BI278" s="33"/>
      <c r="BJ278" s="33"/>
      <c r="BK278" s="33"/>
      <c r="BL278" s="33"/>
      <c r="BM278" s="33"/>
      <c r="BN278" s="33"/>
    </row>
    <row r="279" spans="1:66" s="11" customFormat="1" x14ac:dyDescent="0.25">
      <c r="A279" s="10"/>
      <c r="C279" s="10"/>
      <c r="F279" s="10"/>
      <c r="G279" s="10"/>
      <c r="H279" s="22"/>
      <c r="I279" s="22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  <c r="AQ279" s="33"/>
      <c r="AR279" s="33"/>
      <c r="AS279" s="33"/>
      <c r="AT279" s="33"/>
      <c r="AU279" s="33"/>
      <c r="AV279" s="33"/>
      <c r="AW279" s="33"/>
      <c r="AX279" s="33"/>
      <c r="AY279" s="33"/>
      <c r="AZ279" s="33"/>
      <c r="BA279" s="33"/>
      <c r="BB279" s="33"/>
      <c r="BC279" s="33"/>
      <c r="BD279" s="33"/>
      <c r="BE279" s="33"/>
      <c r="BF279" s="33"/>
      <c r="BG279" s="33"/>
      <c r="BH279" s="33"/>
      <c r="BI279" s="33"/>
      <c r="BJ279" s="33"/>
      <c r="BK279" s="33"/>
      <c r="BL279" s="33"/>
      <c r="BM279" s="33"/>
      <c r="BN279" s="33"/>
    </row>
    <row r="280" spans="1:66" s="11" customFormat="1" x14ac:dyDescent="0.25">
      <c r="A280" s="10"/>
      <c r="C280" s="10"/>
      <c r="F280" s="10"/>
      <c r="G280" s="10"/>
      <c r="H280" s="22"/>
      <c r="I280" s="22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  <c r="AQ280" s="33"/>
      <c r="AR280" s="33"/>
      <c r="AS280" s="33"/>
      <c r="AT280" s="33"/>
      <c r="AU280" s="33"/>
      <c r="AV280" s="33"/>
      <c r="AW280" s="33"/>
      <c r="AX280" s="33"/>
      <c r="AY280" s="33"/>
      <c r="AZ280" s="33"/>
      <c r="BA280" s="33"/>
      <c r="BB280" s="33"/>
      <c r="BC280" s="33"/>
      <c r="BD280" s="33"/>
      <c r="BE280" s="33"/>
      <c r="BF280" s="33"/>
      <c r="BG280" s="33"/>
      <c r="BH280" s="33"/>
      <c r="BI280" s="33"/>
      <c r="BJ280" s="33"/>
      <c r="BK280" s="33"/>
      <c r="BL280" s="33"/>
      <c r="BM280" s="33"/>
      <c r="BN280" s="33"/>
    </row>
    <row r="281" spans="1:66" s="11" customFormat="1" x14ac:dyDescent="0.25">
      <c r="A281" s="10"/>
      <c r="C281" s="10"/>
      <c r="F281" s="10"/>
      <c r="G281" s="10"/>
      <c r="H281" s="22"/>
      <c r="I281" s="22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  <c r="AQ281" s="33"/>
      <c r="AR281" s="33"/>
      <c r="AS281" s="33"/>
      <c r="AT281" s="33"/>
      <c r="AU281" s="33"/>
      <c r="AV281" s="33"/>
      <c r="AW281" s="33"/>
      <c r="AX281" s="33"/>
      <c r="AY281" s="33"/>
      <c r="AZ281" s="33"/>
      <c r="BA281" s="33"/>
      <c r="BB281" s="33"/>
      <c r="BC281" s="33"/>
      <c r="BD281" s="33"/>
      <c r="BE281" s="33"/>
      <c r="BF281" s="33"/>
      <c r="BG281" s="33"/>
      <c r="BH281" s="33"/>
      <c r="BI281" s="33"/>
      <c r="BJ281" s="33"/>
      <c r="BK281" s="33"/>
      <c r="BL281" s="33"/>
      <c r="BM281" s="33"/>
      <c r="BN281" s="33"/>
    </row>
    <row r="282" spans="1:66" s="11" customFormat="1" x14ac:dyDescent="0.25">
      <c r="A282" s="10"/>
      <c r="C282" s="10"/>
      <c r="F282" s="10"/>
      <c r="G282" s="10"/>
      <c r="H282" s="22"/>
      <c r="I282" s="22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  <c r="AQ282" s="33"/>
      <c r="AR282" s="33"/>
      <c r="AS282" s="33"/>
      <c r="AT282" s="33"/>
      <c r="AU282" s="33"/>
      <c r="AV282" s="33"/>
      <c r="AW282" s="33"/>
      <c r="AX282" s="33"/>
      <c r="AY282" s="33"/>
      <c r="AZ282" s="33"/>
      <c r="BA282" s="33"/>
      <c r="BB282" s="33"/>
      <c r="BC282" s="33"/>
      <c r="BD282" s="33"/>
      <c r="BE282" s="33"/>
      <c r="BF282" s="33"/>
      <c r="BG282" s="33"/>
      <c r="BH282" s="33"/>
      <c r="BI282" s="33"/>
      <c r="BJ282" s="33"/>
      <c r="BK282" s="33"/>
      <c r="BL282" s="33"/>
      <c r="BM282" s="33"/>
      <c r="BN282" s="33"/>
    </row>
    <row r="283" spans="1:66" s="11" customFormat="1" x14ac:dyDescent="0.25">
      <c r="A283" s="10"/>
      <c r="C283" s="10"/>
      <c r="F283" s="10"/>
      <c r="G283" s="10"/>
      <c r="H283" s="22"/>
      <c r="I283" s="22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  <c r="AQ283" s="33"/>
      <c r="AR283" s="33"/>
      <c r="AS283" s="33"/>
      <c r="AT283" s="33"/>
      <c r="AU283" s="33"/>
      <c r="AV283" s="33"/>
      <c r="AW283" s="33"/>
      <c r="AX283" s="33"/>
      <c r="AY283" s="33"/>
      <c r="AZ283" s="33"/>
      <c r="BA283" s="33"/>
      <c r="BB283" s="33"/>
      <c r="BC283" s="33"/>
      <c r="BD283" s="33"/>
      <c r="BE283" s="33"/>
      <c r="BF283" s="33"/>
      <c r="BG283" s="33"/>
      <c r="BH283" s="33"/>
      <c r="BI283" s="33"/>
      <c r="BJ283" s="33"/>
      <c r="BK283" s="33"/>
      <c r="BL283" s="33"/>
      <c r="BM283" s="33"/>
      <c r="BN283" s="33"/>
    </row>
    <row r="284" spans="1:66" s="11" customFormat="1" x14ac:dyDescent="0.25">
      <c r="A284" s="10"/>
      <c r="C284" s="10"/>
      <c r="F284" s="10"/>
      <c r="G284" s="10"/>
      <c r="H284" s="22"/>
      <c r="I284" s="22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  <c r="AQ284" s="33"/>
      <c r="AR284" s="33"/>
      <c r="AS284" s="33"/>
      <c r="AT284" s="33"/>
      <c r="AU284" s="33"/>
      <c r="AV284" s="33"/>
      <c r="AW284" s="33"/>
      <c r="AX284" s="33"/>
      <c r="AY284" s="33"/>
      <c r="AZ284" s="33"/>
      <c r="BA284" s="33"/>
      <c r="BB284" s="33"/>
      <c r="BC284" s="33"/>
      <c r="BD284" s="33"/>
      <c r="BE284" s="33"/>
      <c r="BF284" s="33"/>
      <c r="BG284" s="33"/>
      <c r="BH284" s="33"/>
      <c r="BI284" s="33"/>
      <c r="BJ284" s="33"/>
      <c r="BK284" s="33"/>
      <c r="BL284" s="33"/>
      <c r="BM284" s="33"/>
      <c r="BN284" s="33"/>
    </row>
    <row r="285" spans="1:66" s="11" customFormat="1" x14ac:dyDescent="0.25">
      <c r="A285" s="10"/>
      <c r="C285" s="10"/>
      <c r="F285" s="10"/>
      <c r="G285" s="10"/>
      <c r="H285" s="22"/>
      <c r="I285" s="22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  <c r="AQ285" s="33"/>
      <c r="AR285" s="33"/>
      <c r="AS285" s="33"/>
      <c r="AT285" s="33"/>
      <c r="AU285" s="33"/>
      <c r="AV285" s="33"/>
      <c r="AW285" s="33"/>
      <c r="AX285" s="33"/>
      <c r="AY285" s="33"/>
      <c r="AZ285" s="33"/>
      <c r="BA285" s="33"/>
      <c r="BB285" s="33"/>
      <c r="BC285" s="33"/>
      <c r="BD285" s="33"/>
      <c r="BE285" s="33"/>
      <c r="BF285" s="33"/>
      <c r="BG285" s="33"/>
      <c r="BH285" s="33"/>
      <c r="BI285" s="33"/>
      <c r="BJ285" s="33"/>
      <c r="BK285" s="33"/>
      <c r="BL285" s="33"/>
      <c r="BM285" s="33"/>
      <c r="BN285" s="33"/>
    </row>
    <row r="286" spans="1:66" s="11" customFormat="1" x14ac:dyDescent="0.25">
      <c r="A286" s="10"/>
      <c r="C286" s="10"/>
      <c r="F286" s="10"/>
      <c r="G286" s="10"/>
      <c r="H286" s="22"/>
      <c r="I286" s="22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  <c r="AQ286" s="33"/>
      <c r="AR286" s="33"/>
      <c r="AS286" s="33"/>
      <c r="AT286" s="33"/>
      <c r="AU286" s="33"/>
      <c r="AV286" s="33"/>
      <c r="AW286" s="33"/>
      <c r="AX286" s="33"/>
      <c r="AY286" s="33"/>
      <c r="AZ286" s="33"/>
      <c r="BA286" s="33"/>
      <c r="BB286" s="33"/>
      <c r="BC286" s="33"/>
      <c r="BD286" s="33"/>
      <c r="BE286" s="33"/>
      <c r="BF286" s="33"/>
      <c r="BG286" s="33"/>
      <c r="BH286" s="33"/>
      <c r="BI286" s="33"/>
      <c r="BJ286" s="33"/>
      <c r="BK286" s="33"/>
      <c r="BL286" s="33"/>
      <c r="BM286" s="33"/>
      <c r="BN286" s="33"/>
    </row>
    <row r="287" spans="1:66" s="11" customFormat="1" x14ac:dyDescent="0.25">
      <c r="A287" s="10"/>
      <c r="C287" s="10"/>
      <c r="F287" s="10"/>
      <c r="G287" s="10"/>
      <c r="H287" s="22"/>
      <c r="I287" s="22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  <c r="AQ287" s="33"/>
      <c r="AR287" s="33"/>
      <c r="AS287" s="33"/>
      <c r="AT287" s="33"/>
      <c r="AU287" s="33"/>
      <c r="AV287" s="33"/>
      <c r="AW287" s="33"/>
      <c r="AX287" s="33"/>
      <c r="AY287" s="33"/>
      <c r="AZ287" s="33"/>
      <c r="BA287" s="33"/>
      <c r="BB287" s="33"/>
      <c r="BC287" s="33"/>
      <c r="BD287" s="33"/>
      <c r="BE287" s="33"/>
      <c r="BF287" s="33"/>
      <c r="BG287" s="33"/>
      <c r="BH287" s="33"/>
      <c r="BI287" s="33"/>
      <c r="BJ287" s="33"/>
      <c r="BK287" s="33"/>
      <c r="BL287" s="33"/>
      <c r="BM287" s="33"/>
      <c r="BN287" s="33"/>
    </row>
    <row r="288" spans="1:66" s="11" customFormat="1" x14ac:dyDescent="0.25">
      <c r="A288" s="10"/>
      <c r="C288" s="10"/>
      <c r="F288" s="10"/>
      <c r="G288" s="10"/>
      <c r="H288" s="22"/>
      <c r="I288" s="22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  <c r="AQ288" s="33"/>
      <c r="AR288" s="33"/>
      <c r="AS288" s="33"/>
      <c r="AT288" s="33"/>
      <c r="AU288" s="33"/>
      <c r="AV288" s="33"/>
      <c r="AW288" s="33"/>
      <c r="AX288" s="33"/>
      <c r="AY288" s="33"/>
      <c r="AZ288" s="33"/>
      <c r="BA288" s="33"/>
      <c r="BB288" s="33"/>
      <c r="BC288" s="33"/>
      <c r="BD288" s="33"/>
      <c r="BE288" s="33"/>
      <c r="BF288" s="33"/>
      <c r="BG288" s="33"/>
      <c r="BH288" s="33"/>
      <c r="BI288" s="33"/>
      <c r="BJ288" s="33"/>
      <c r="BK288" s="33"/>
      <c r="BL288" s="33"/>
      <c r="BM288" s="33"/>
      <c r="BN288" s="33"/>
    </row>
    <row r="289" spans="1:66" s="11" customFormat="1" x14ac:dyDescent="0.25">
      <c r="A289" s="10"/>
      <c r="C289" s="10"/>
      <c r="F289" s="10"/>
      <c r="G289" s="10"/>
      <c r="H289" s="22"/>
      <c r="I289" s="22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  <c r="AQ289" s="33"/>
      <c r="AR289" s="33"/>
      <c r="AS289" s="33"/>
      <c r="AT289" s="33"/>
      <c r="AU289" s="33"/>
      <c r="AV289" s="33"/>
      <c r="AW289" s="33"/>
      <c r="AX289" s="33"/>
      <c r="AY289" s="33"/>
      <c r="AZ289" s="33"/>
      <c r="BA289" s="33"/>
      <c r="BB289" s="33"/>
      <c r="BC289" s="33"/>
      <c r="BD289" s="33"/>
      <c r="BE289" s="33"/>
      <c r="BF289" s="33"/>
      <c r="BG289" s="33"/>
      <c r="BH289" s="33"/>
      <c r="BI289" s="33"/>
      <c r="BJ289" s="33"/>
      <c r="BK289" s="33"/>
      <c r="BL289" s="33"/>
      <c r="BM289" s="33"/>
      <c r="BN289" s="33"/>
    </row>
    <row r="290" spans="1:66" s="29" customFormat="1" x14ac:dyDescent="0.25">
      <c r="A290" s="28"/>
      <c r="C290" s="28"/>
      <c r="F290" s="28"/>
      <c r="G290" s="28"/>
      <c r="H290" s="30"/>
      <c r="I290" s="3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  <c r="AI290"/>
      <c r="AJ290"/>
      <c r="AK290"/>
      <c r="AL290"/>
      <c r="AM290"/>
      <c r="AN290"/>
      <c r="AO290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</row>
  </sheetData>
  <sortState ref="A10:BT98">
    <sortCondition ref="B10:B98"/>
  </sortState>
  <mergeCells count="15">
    <mergeCell ref="A2:D2"/>
    <mergeCell ref="A246:M246"/>
    <mergeCell ref="A248:F248"/>
    <mergeCell ref="A249:F249"/>
    <mergeCell ref="A3:M3"/>
    <mergeCell ref="A4:M4"/>
    <mergeCell ref="A5:M5"/>
    <mergeCell ref="A6:M6"/>
    <mergeCell ref="A7:M7"/>
    <mergeCell ref="A240:M240"/>
    <mergeCell ref="A245:M245"/>
    <mergeCell ref="A244:M244"/>
    <mergeCell ref="J8:K8"/>
    <mergeCell ref="A237:H237"/>
    <mergeCell ref="M10:M236"/>
  </mergeCells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eldName0 xmlns="6f5c1268-c313-4c88-a7d8-4dfb6146562e" xsi:nil="true"/>
    <FieldName xmlns="62edf88c-bd47-4408-9cff-6a35ee0b3946" xsi:nil="true"/>
    <WebId xmlns="62edf88c-bd47-4408-9cff-6a35ee0b3946" xsi:nil="true"/>
    <SiteId0 xmlns="6f5c1268-c313-4c88-a7d8-4dfb6146562e" xsi:nil="true"/>
    <ListId0 xmlns="6f5c1268-c313-4c88-a7d8-4dfb6146562e" xsi:nil="true"/>
    <WebId0 xmlns="6f5c1268-c313-4c88-a7d8-4dfb6146562e" xsi:nil="true"/>
    <ItemId0 xmlns="6f5c1268-c313-4c88-a7d8-4dfb6146562e" xsi:nil="true"/>
    <ItemId xmlns="62edf88c-bd47-4408-9cff-6a35ee0b3946" xsi:nil="true"/>
    <ListId xmlns="62edf88c-bd47-4408-9cff-6a35ee0b3946" xsi:nil="true"/>
    <SiteId xmlns="62edf88c-bd47-4408-9cff-6a35ee0b3946" xsi:nil="true"/>
    <Sorting0 xmlns="6f5c1268-c313-4c88-a7d8-4dfb6146562e" xsi:nil="true"/>
    <Sorting xmlns="62edf88c-bd47-4408-9cff-6a35ee0b3946" xsi:nil="true"/>
    <_dlc_DocId xmlns="e8510b5f-6aa8-4b41-ad21-0333e6d625da" xsi:nil="true"/>
    <_dlc_DocIdUrl xmlns="e8510b5f-6aa8-4b41-ad21-0333e6d625da">
      <Url xsi:nil="true"/>
      <Description xsi:nil="true"/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0399A9279CB549876302B0C953BF29" ma:contentTypeVersion="13" ma:contentTypeDescription="Create a new document." ma:contentTypeScope="" ma:versionID="d36e222cedabf49b691d7e81b45958a3">
  <xsd:schema xmlns:xsd="http://www.w3.org/2001/XMLSchema" xmlns:xs="http://www.w3.org/2001/XMLSchema" xmlns:p="http://schemas.microsoft.com/office/2006/metadata/properties" xmlns:ns2="e8510b5f-6aa8-4b41-ad21-0333e6d625da" xmlns:ns3="62edf88c-bd47-4408-9cff-6a35ee0b3946" xmlns:ns4="6f5c1268-c313-4c88-a7d8-4dfb6146562e" targetNamespace="http://schemas.microsoft.com/office/2006/metadata/properties" ma:root="true" ma:fieldsID="f7b84816fc71069edcad0bf285521e98" ns2:_="" ns3:_="" ns4:_="">
    <xsd:import namespace="e8510b5f-6aa8-4b41-ad21-0333e6d625da"/>
    <xsd:import namespace="62edf88c-bd47-4408-9cff-6a35ee0b3946"/>
    <xsd:import namespace="6f5c1268-c313-4c88-a7d8-4dfb6146562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iteId" minOccurs="0"/>
                <xsd:element ref="ns3:WebId" minOccurs="0"/>
                <xsd:element ref="ns3:ListId" minOccurs="0"/>
                <xsd:element ref="ns3:FieldName" minOccurs="0"/>
                <xsd:element ref="ns3:ItemId" minOccurs="0"/>
                <xsd:element ref="ns3:Sorting" minOccurs="0"/>
                <xsd:element ref="ns2:SharedWithUsers" minOccurs="0"/>
                <xsd:element ref="ns4:SiteId0" minOccurs="0"/>
                <xsd:element ref="ns4:WebId0" minOccurs="0"/>
                <xsd:element ref="ns4:ListId0" minOccurs="0"/>
                <xsd:element ref="ns4:FieldName0" minOccurs="0"/>
                <xsd:element ref="ns4:ItemId0" minOccurs="0"/>
                <xsd:element ref="ns4:Sorting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510b5f-6aa8-4b41-ad21-0333e6d625d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df88c-bd47-4408-9cff-6a35ee0b3946" elementFormDefault="qualified">
    <xsd:import namespace="http://schemas.microsoft.com/office/2006/documentManagement/types"/>
    <xsd:import namespace="http://schemas.microsoft.com/office/infopath/2007/PartnerControls"/>
    <xsd:element name="SiteId" ma:index="11" nillable="true" ma:displayName="SiteId" ma:indexed="true" ma:internalName="SiteId">
      <xsd:simpleType>
        <xsd:restriction base="dms:Text"/>
      </xsd:simpleType>
    </xsd:element>
    <xsd:element name="WebId" ma:index="12" nillable="true" ma:displayName="WebId" ma:indexed="true" ma:internalName="WebId">
      <xsd:simpleType>
        <xsd:restriction base="dms:Text"/>
      </xsd:simpleType>
    </xsd:element>
    <xsd:element name="ListId" ma:index="13" nillable="true" ma:displayName="ListId" ma:indexed="true" ma:internalName="ListId">
      <xsd:simpleType>
        <xsd:restriction base="dms:Text"/>
      </xsd:simpleType>
    </xsd:element>
    <xsd:element name="FieldName" ma:index="14" nillable="true" ma:displayName="FieldName" ma:indexed="true" ma:internalName="FieldName">
      <xsd:simpleType>
        <xsd:restriction base="dms:Text"/>
      </xsd:simpleType>
    </xsd:element>
    <xsd:element name="ItemId" ma:index="15" nillable="true" ma:displayName="ItemId" ma:indexed="true" ma:internalName="ItemId">
      <xsd:simpleType>
        <xsd:restriction base="dms:Number"/>
      </xsd:simpleType>
    </xsd:element>
    <xsd:element name="Sorting" ma:index="16" nillable="true" ma:displayName="Sorting" ma:internalName="Sorting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c1268-c313-4c88-a7d8-4dfb6146562e" elementFormDefault="qualified">
    <xsd:import namespace="http://schemas.microsoft.com/office/2006/documentManagement/types"/>
    <xsd:import namespace="http://schemas.microsoft.com/office/infopath/2007/PartnerControls"/>
    <xsd:element name="SiteId0" ma:index="18" nillable="true" ma:displayName="SiteId" ma:internalName="SiteId0">
      <xsd:simpleType>
        <xsd:restriction base="dms:Text"/>
      </xsd:simpleType>
    </xsd:element>
    <xsd:element name="WebId0" ma:index="19" nillable="true" ma:displayName="WebId" ma:internalName="WebId0">
      <xsd:simpleType>
        <xsd:restriction base="dms:Text"/>
      </xsd:simpleType>
    </xsd:element>
    <xsd:element name="ListId0" ma:index="20" nillable="true" ma:displayName="ListId" ma:internalName="ListId0">
      <xsd:simpleType>
        <xsd:restriction base="dms:Text"/>
      </xsd:simpleType>
    </xsd:element>
    <xsd:element name="FieldName0" ma:index="21" nillable="true" ma:displayName="FieldName" ma:internalName="FieldName0">
      <xsd:simpleType>
        <xsd:restriction base="dms:Text"/>
      </xsd:simpleType>
    </xsd:element>
    <xsd:element name="ItemId0" ma:index="22" nillable="true" ma:displayName="ItemId" ma:internalName="ItemId0">
      <xsd:simpleType>
        <xsd:restriction base="dms:Number"/>
      </xsd:simpleType>
    </xsd:element>
    <xsd:element name="Sorting0" ma:index="23" nillable="true" ma:displayName="Sorting" ma:internalName="Sorting0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A2DBE26-7888-4726-A3E6-B76BBF6C1BE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B74ED852-D407-4662-8067-A398419189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AD6511-53B9-47AE-93B6-4FF8A34405C6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62edf88c-bd47-4408-9cff-6a35ee0b3946"/>
    <ds:schemaRef ds:uri="http://schemas.microsoft.com/office/2006/documentManagement/types"/>
    <ds:schemaRef ds:uri="http://schemas.openxmlformats.org/package/2006/metadata/core-properties"/>
    <ds:schemaRef ds:uri="6f5c1268-c313-4c88-a7d8-4dfb6146562e"/>
    <ds:schemaRef ds:uri="e8510b5f-6aa8-4b41-ad21-0333e6d625da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7BE5304C-0170-4B34-A454-C981668955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510b5f-6aa8-4b41-ad21-0333e6d625da"/>
    <ds:schemaRef ds:uri="62edf88c-bd47-4408-9cff-6a35ee0b3946"/>
    <ds:schemaRef ds:uri="6f5c1268-c313-4c88-a7d8-4dfb614656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заявка </vt:lpstr>
    </vt:vector>
  </TitlesOfParts>
  <Company>CPC-R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Prokhorov, Nikolay</dc:creator>
  <cp:lastModifiedBy>erin0319</cp:lastModifiedBy>
  <cp:lastPrinted>2020-03-05T11:02:09Z</cp:lastPrinted>
  <dcterms:created xsi:type="dcterms:W3CDTF">2016-10-11T08:44:59Z</dcterms:created>
  <dcterms:modified xsi:type="dcterms:W3CDTF">2023-08-18T11:54:43Z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0x010100F00399A9279CB549876302B0C953BF29</vt:lpwstr>
  </property>
  <property fmtid="{D5CDD505-2E9C-101B-9397-08002B2CF9AE}" pid="3" name="_dlc_DocIdItemGuid">
    <vt:lpwstr>1381d521-4a68-4d8e-8911-b6e8e2a8598a</vt:lpwstr>
  </property>
</Properties>
</file>