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n0319\Desktop\"/>
    </mc:Choice>
  </mc:AlternateContent>
  <bookViews>
    <workbookView xWindow="0" yWindow="0" windowWidth="14670" windowHeight="7515"/>
  </bookViews>
  <sheets>
    <sheet name="заявка " sheetId="3" r:id="rId1"/>
  </sheets>
  <definedNames>
    <definedName name="_xlnm._FilterDatabase" localSheetId="0" hidden="1">'заявка '!$A$9:$BN$190</definedName>
  </definedNames>
  <calcPr calcId="162913"/>
</workbook>
</file>

<file path=xl/calcChain.xml><?xml version="1.0" encoding="utf-8"?>
<calcChain xmlns="http://schemas.openxmlformats.org/spreadsheetml/2006/main">
  <c r="J180" i="3" l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 l="1"/>
  <c r="K180" i="3"/>
</calcChain>
</file>

<file path=xl/sharedStrings.xml><?xml version="1.0" encoding="utf-8"?>
<sst xmlns="http://schemas.openxmlformats.org/spreadsheetml/2006/main" count="1048" uniqueCount="294">
  <si>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</si>
  <si>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</si>
  <si>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</si>
  <si>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</si>
  <si>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</si>
  <si>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</si>
  <si>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</si>
  <si>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</si>
  <si>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</si>
  <si>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</si>
  <si>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</si>
  <si>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</si>
  <si>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</si>
  <si>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</si>
  <si>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</si>
  <si>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</si>
  <si>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</si>
  <si>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</si>
  <si>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RUR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</si>
  <si>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</si>
  <si>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</si>
  <si>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</si>
  <si>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</si>
  <si>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</si>
  <si>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</si>
  <si>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</si>
  <si>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</si>
  <si>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 xml:space="preserve">Технические характеристики </t>
  </si>
  <si>
    <t>Цена с НДС 20%, руб / Total, excl VAT 20%, RUB</t>
  </si>
  <si>
    <t>EA</t>
  </si>
  <si>
    <t>SET</t>
  </si>
  <si>
    <t>ЗН12</t>
  </si>
  <si>
    <t>ЗН13</t>
  </si>
  <si>
    <t>200WX-IPX7</t>
  </si>
  <si>
    <t/>
  </si>
  <si>
    <t>87364</t>
  </si>
  <si>
    <t>87368</t>
  </si>
  <si>
    <t>ZZ-PE-01</t>
  </si>
  <si>
    <t>87366</t>
  </si>
  <si>
    <t>87370</t>
  </si>
  <si>
    <t>UFM500 K</t>
  </si>
  <si>
    <t>CB2J43720L1</t>
  </si>
  <si>
    <t>CT3009/155</t>
  </si>
  <si>
    <t>KIT-00058</t>
  </si>
  <si>
    <t>FAL340301212</t>
  </si>
  <si>
    <t>DP2030A5012</t>
  </si>
  <si>
    <t>DM10798/1</t>
  </si>
  <si>
    <t>MT630 (32841)</t>
  </si>
  <si>
    <t>STD75A/1</t>
  </si>
  <si>
    <t>390 84</t>
  </si>
  <si>
    <t>AH 1101</t>
  </si>
  <si>
    <t>VDEO435/D6DQ</t>
  </si>
  <si>
    <t>608201933</t>
  </si>
  <si>
    <t>2126002</t>
  </si>
  <si>
    <t>XCL5010</t>
  </si>
  <si>
    <t>6224-C3</t>
  </si>
  <si>
    <t>6220-C3</t>
  </si>
  <si>
    <t>TV77I035</t>
  </si>
  <si>
    <t>765013000</t>
  </si>
  <si>
    <t>XI582-CY</t>
  </si>
  <si>
    <t>F6836</t>
  </si>
  <si>
    <t>FLN2334</t>
  </si>
  <si>
    <t>FRN5819</t>
  </si>
  <si>
    <t>FRN5827</t>
  </si>
  <si>
    <t>290563-B21</t>
  </si>
  <si>
    <t>14505104-005</t>
  </si>
  <si>
    <t>14506344-001</t>
  </si>
  <si>
    <t>14505132-002</t>
  </si>
  <si>
    <t>DM10798/4</t>
  </si>
  <si>
    <t>E14926/*/45</t>
  </si>
  <si>
    <t>RG5000S+NP300-152/72SCL</t>
  </si>
  <si>
    <t>22/RO 21817 28799-003</t>
  </si>
  <si>
    <t>001.9.003</t>
  </si>
  <si>
    <t>75001-7</t>
  </si>
  <si>
    <t>S3838</t>
  </si>
  <si>
    <t>S564</t>
  </si>
  <si>
    <t>S566</t>
  </si>
  <si>
    <t>МТ</t>
  </si>
  <si>
    <t>данные по ЗН оценки</t>
  </si>
  <si>
    <t>123/1.10.21</t>
  </si>
  <si>
    <t>133.11.21</t>
  </si>
  <si>
    <t xml:space="preserve">Склад на Резервуарном парке Морского
Терминала КТК 
РФ, Краснодарский край, г. Новороссийск, 
Приморский внутригородской район. 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</si>
  <si>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вывоз со склада на Резервуарном парке Морского Терминала КТК 
РФ, Краснодарский край, г. Новороссийск, 
Приморский внутригородской район. </t>
    </r>
  </si>
  <si>
    <t>10-IT.005</t>
  </si>
  <si>
    <t>207.2.056</t>
  </si>
  <si>
    <t>265.01.0026</t>
  </si>
  <si>
    <t>265.01.0052</t>
  </si>
  <si>
    <t>283.01.0009</t>
  </si>
  <si>
    <t>283.01.0018</t>
  </si>
  <si>
    <t>284.23.025</t>
  </si>
  <si>
    <t>318.01.0011</t>
  </si>
  <si>
    <t>34-00116</t>
  </si>
  <si>
    <t>343.5.001</t>
  </si>
  <si>
    <t>611.9.0071.002</t>
  </si>
  <si>
    <t>75001-29</t>
  </si>
  <si>
    <t>NP0711-ITEM78</t>
  </si>
  <si>
    <t>NP-UEA84-D0BR-XX</t>
  </si>
  <si>
    <t>R.0114.001</t>
  </si>
  <si>
    <t>R-0068.040</t>
  </si>
  <si>
    <t>R-0068.044</t>
  </si>
  <si>
    <t>R-0244.001</t>
  </si>
  <si>
    <t>R-0405.001</t>
  </si>
  <si>
    <t>R-0498.002</t>
  </si>
  <si>
    <t>R-0498.003</t>
  </si>
  <si>
    <t>R-0752.006</t>
  </si>
  <si>
    <t>TCPI-17</t>
  </si>
  <si>
    <t>10-IT.004</t>
  </si>
  <si>
    <t>76002-161</t>
  </si>
  <si>
    <t>EXP-6112</t>
  </si>
  <si>
    <t>NP0711-ITEM80</t>
  </si>
  <si>
    <t>NP0711-ITEM81</t>
  </si>
  <si>
    <t>R-0068.053</t>
  </si>
  <si>
    <t>R-0317.010</t>
  </si>
  <si>
    <t>R-0351.001</t>
  </si>
  <si>
    <t>Комплект уплотнений для привода #RRR0002754201 / Seal kit for ledeen electric actuator #RRR0002754201</t>
  </si>
  <si>
    <t>Автоматический выключатель ACCB15/16/17 (DBV, LR),  3-полюсный, 480V, 30A, #36-00148 / ACCB15/16/17 (DBV, LR), Circuit breaker, Molded Case, 3 Pole, 480V, 30A, PART#36-00148</t>
  </si>
  <si>
    <t>ABR1S602B КЛЕМА-РЕЛЕ EM ENTERF / ABR1S602B OUTPUT RELAY EM ENTERF</t>
  </si>
  <si>
    <t>ВСПОМОГАТЕЛЬНЫЙ КОНТАКТНЫЙ БЛОК / AUXILIARY SWITCHES BLOCK</t>
  </si>
  <si>
    <t>Мотор-редуктор 110 Vdc.... / GEAR MOTOR 110 Vdc FOR OPERATIONG HV CIRCUIT BREAKERS</t>
  </si>
  <si>
    <t>Преобразователь напряжения пост.тока / Converter, 20V DC to 4-20mA.AP4</t>
  </si>
  <si>
    <t>Преобразователь напряжения пост.тока / Converter, 50V DC to 4-20mA.AP4.</t>
  </si>
  <si>
    <t>Конвертор / Converter, 30V DC to 4-20mA.AP4.</t>
  </si>
  <si>
    <t>НАЖИМНАЯ КНОПКА, ЧЕРНАЯ.... / PUSH BUTTON, BLACK ZB8MP02....</t>
  </si>
  <si>
    <t>НАЖИМНАЯ КНОПКА, КРАСНАЯ.... / PUSH BUTTON, RED ZB8MT04....</t>
  </si>
  <si>
    <t>Привод выпускного клапана / Outlet Valve Drive (Domnick Hunter  608201933)</t>
  </si>
  <si>
    <t>Кнопка управления / Control knob p/n 102....</t>
  </si>
  <si>
    <t>ИЗОЛЯЦИОННЫЙ ТРАНСФОРМАТОР IP 21 6,3 kva 400V    LEGRAND REF: 42825 / Isolating Transformer IP 21 6,3kVA 400V, ref:42825</t>
  </si>
  <si>
    <t>Центральный процессорный модуль контроллера Excel500 с распределенными модулями входов/выходов, включает / Центральный процессорный модуль контроллера Excel500 с распределенными модулями входов/выходов, включает</t>
  </si>
  <si>
    <t>Модуль аналоговых выходов для дистанционного монтажа,8выходов,LON / Analog output module for remote installation,8 outputs,LON</t>
  </si>
  <si>
    <t>Процессор с памятью 512 кб.... / Processor 512 Kbyte memory....</t>
  </si>
  <si>
    <t>Ограничитель напряжения / RFI Supressor type FFE2781, 380V, 50/60Hz, 10A</t>
  </si>
  <si>
    <t>Комплект изолирующий для фланца 24 дюйма, класс 150 / Gasket kit 24 Class 150</t>
  </si>
  <si>
    <t>Модуль Коммутатора / Switch Module</t>
  </si>
  <si>
    <t>Модуль входов/выходов смешанного типа-2 аналоговых входа и 8 дискретных входов FRN5819 / FRN5819 Moscad-L mixed I/O module (4-20Ma,2EE)</t>
  </si>
  <si>
    <t>Модуль аналоговых входов на 6 каналов FRN5827 / FRN5827 moscad-L 6AI module (4-20MA)</t>
  </si>
  <si>
    <t>Адресный тепловой детектор с контролем скорости повышения температуры / Address heat detector with temp increase rate monitoring</t>
  </si>
  <si>
    <t>Комплект уплотнений и прокладок / Set of Seals and Gasket for QTC F4000R</t>
  </si>
  <si>
    <t>CDT Патч-кабель 4-пр., UTP, Stranded, 24AWG, 5e кат, синий (500м) / CDT Patch cable blue</t>
  </si>
  <si>
    <t>CDT Патч-кабель 4-пр., UTP, Stranded, 24AWG, 5е кат, красный (500м) / CDT Patch cable red</t>
  </si>
  <si>
    <t>CDT Патч-кабель 4-пр., UTP, Stranded, 24AWG, 5е кат, зеленый (500м) / CDT Patch cable green</t>
  </si>
  <si>
    <t>CDT Патч-кабель 4-пр., UTP, Stranded, 24AWG, 5e кат,  серый (500м) / CDT Patch cable grey</t>
  </si>
  <si>
    <t>Комплект изолирующий для стандартного фланца 36 класса 150 / Insulating kit for standard flange 36” Class 150</t>
  </si>
  <si>
    <t>Полупроводниковый предохранитель 125А / Semi Conductor Fuse 125A</t>
  </si>
  <si>
    <t>Предохранитель управления 1А / Control Fuse 1A</t>
  </si>
  <si>
    <t>Предохранитель управления 2А / Control Fuse 2A</t>
  </si>
  <si>
    <t>Мост в сборе / Bridge Assembly</t>
  </si>
  <si>
    <t>18 СПИРАЛЬНАЯ ПРОКЛАДКА 304SS. ГРАФИТ-ANSI B 16-20 НАРУЖНЫЙ КОЛЬЦЕВОЙ ЦЕНТРАТОР ИЗ УГЛЕРОДИСТОЙ СТАЛИ – ДЛЯ ФЛАНЦЕВ С ПЛОСКИМ ТОРЦОМ КЛАССА 600 / Spiral wound gasket 18 ANSI 600, 304SS/Graphite/Carbon Steel, ANSI B16.20</t>
  </si>
  <si>
    <t>Воздуходувка 2AF53M1-DH-80-9.7-3-18.5 с расположением компрессора над двигателем с ременной передачей, укомплектована взрывозащищенным двигателем / Blower 2AF53M1-DH-80-9.7-3-18.5</t>
  </si>
  <si>
    <t>Кабель ACC, 12 G 1,5 / Cable ACC, 12 G 1,5</t>
  </si>
  <si>
    <t>Кабель NACC, 12 G 2,5 / Cable NACC, 12 G 2,5</t>
  </si>
  <si>
    <t>Приставка к ТА optiPoint key module, цвет - arctic / OptiPoint key module arctic</t>
  </si>
  <si>
    <t>Свич HP 2626B / HP PROCURVE SWITCH 2626B</t>
  </si>
  <si>
    <t>S2500 маршрутизатор / S2500 MULTIPROTOCOL WAN ROUTER</t>
  </si>
  <si>
    <t>Изолирующая гайка для UV водоочистителя S50B / Insulation washer for UV water cleaner S50B</t>
  </si>
  <si>
    <t>Комплект изолирующий для фланца 36 класс 300 / Insulating kit for standard flange 36” Class 300</t>
  </si>
  <si>
    <t>Ремонтный комплект узла закрепления для принтера НР LJ 4000N / Fitting unit maintenance kit for printer НР LJ 4000N</t>
  </si>
  <si>
    <t>Ремкомплект водяного насоса / Water Pump Repair Kit</t>
  </si>
  <si>
    <t>Hewlett-Packard Термоблок (печка) НР LJ 9000 / НР LJ 9000</t>
  </si>
  <si>
    <t>DLN6468A Контроллер жеского диска / CONTROLLER HARD DRIVE</t>
  </si>
  <si>
    <t>Фильтр масляный  6511766 / Oil Filter  6511766</t>
  </si>
  <si>
    <t>Овальная спиральная прокладка крышки для шиберной задвижки 6 S 150 RV T2 / Oval SW bonnet gasket  for gate valve 6 S 150 RV T2</t>
  </si>
  <si>
    <t>Вентилятор прямой передачи для  сухой системы кондицинирования, mod. FD 146/176 NC 36W AB-0695000, cod. GH614412CA/03, 230V 50Hz 1240RPM / Direct driven fans for fan-coil units, mod.FD 146/176 NC 36W AB-0695000, cod.GH614412CA/03,230V,50Hz,1240RPM</t>
  </si>
  <si>
    <t>Распределительная коробка 230х120х85мм, EEXE полистерол серия ХВL-25 LCIE-96D 6099 500V 40A / Jumctiom box  230х120х85мм, EEXE полистерол серия ХВL-25 LCIE-96D 6099 500V 40A</t>
  </si>
  <si>
    <t>Крышка короба Т70, 2м / T70/TWIN 70 COVER, 2m</t>
  </si>
  <si>
    <t>Разделительная перегородка Т70, 2м / T70 DIVIDER WALL, 2m</t>
  </si>
  <si>
    <t>Paper Feeder RG5-5681-090CN / Paper Feeder RG5-5681-090CN</t>
  </si>
  <si>
    <t>XBT N410 Компактный символьный дисплей 4х20 сима 8 кнопок питания от ПЛК / MAGELIS XBT N410 Compact Display unit 4x20</t>
  </si>
  <si>
    <t>Горизонтальный отвод 45' 600 мм, ширина 55 мм / Horizontal elbow 45'  600 mm, width 55 mm</t>
  </si>
  <si>
    <t>Проводные стержни к ленточным титановым анодам, ширина 12,7мм, толщина 1 мм / Conductor bars to ribbon titan anodes width 12,7 mm, thickness 1 mm</t>
  </si>
  <si>
    <t>Рел.TESYS TMODBUS 0,4-8A 115-230V AC / Relay TESYS TMODBUS 0,4-8A 115-230V AC</t>
  </si>
  <si>
    <t>Коробка для панелей Т70, бел. / Snap-On Outlet Box for T70 Panel, white</t>
  </si>
  <si>
    <t>T-70 Соединитель для крышки короба Panduit / T-70 Cover Coupler Fitting</t>
  </si>
  <si>
    <t>Вертикальная одинарная рамка для вставок Mini-Com / Mini-Com sloped faceplate executive series single gang 4 module spaces</t>
  </si>
  <si>
    <t>Автошина Yokohama YOW 265/65R17 112Q G073 / Tire Yokohama YOW 265/65R17 112Q G073</t>
  </si>
  <si>
    <t>Гибридная никелевая аккумуляторная батарея 6V, 3Ah. ( размер 113х45х23 мм.) / Nickel-metal hydride rechargeable battery  6V, 3Ah.</t>
  </si>
  <si>
    <t>Газоанализатор СН, Н2S MX-2000 / 5.GAS-ANALYZER CH, H2S, MX-200</t>
  </si>
  <si>
    <t>Контрольное устройство Меркурий ТА-001 (пр.36) без GPRS / Control device Mercury TA-001</t>
  </si>
  <si>
    <t>Кабель-канал 60х60 мм / Raceway 60х60 mm</t>
  </si>
  <si>
    <t>Кабель силовой с медными жилами, не распространяющий горение при прокладке в пучках, с низким дымо и газовыделением, изоляция из сшитого полиэтилена 4х240</t>
  </si>
  <si>
    <t>Автошина 205/70R15c MICHELIN AGILIS 106/104R+ / Auto tyre 205/70R15c MICHELIN AGILIS 106/104R+</t>
  </si>
  <si>
    <t>Б/У Электронасос погружной KRTK 40-250/172 YG-S производительностью 40,0 м3/ч напор 45 м с электродвигателем N=12 кВт, n=2955 об/мин. / Submersible electric pump KRTK 40-250/172 YG-S, capacity 40,0 m3/hr., head 45 m with electric motor N=12 kW, n=2955 rpm, used.</t>
  </si>
  <si>
    <t>Б/У Греющий кабель /  Used heating cable</t>
  </si>
  <si>
    <t>Демонтированное бывшее в употреблении оборудование нерж.сталь / Demolished equipment from stainless steel (used)</t>
  </si>
  <si>
    <t xml:space="preserve">Машина шлиф угловая БОШ / </t>
  </si>
  <si>
    <t xml:space="preserve">Пила циркулярная Метабо KS EUR / </t>
  </si>
  <si>
    <t>Трансформаторная подстанция КТП 630кВA, категория У1, климатическое исполнение ХЛ, габаритные размеры 4мх4м / Transformer substation KTP 630kVA, category U1, climatic version ХЛ, overall dimensions 4mх4m</t>
  </si>
  <si>
    <t>Тумба для оргтехники / Cabinet for office equipment</t>
  </si>
  <si>
    <t>PERFORM асим. стол 90, 160х120, опоры FX, с балкой, правый разворот, с приставной тумбой, 3 ящика опоры - алюминий, столешница - цвет беленый дуб / 90 asymmetrical desk 160</t>
  </si>
  <si>
    <t>Графический антенный анализато / Antenna analyzer</t>
  </si>
  <si>
    <t>ТЕКСТОЛИТОВАЯ ШАЙБА / TEXTOLITE WASHER (D85) 56#600</t>
  </si>
  <si>
    <t>УПЛОТНИТЕЛЬНОЕ КОЛЬЦО (ШОВ/ШПОНКА) / O-RING 105X2</t>
  </si>
  <si>
    <t>Плата фильтрации и оцифровки сигнала / Board recovery inbound</t>
  </si>
  <si>
    <t>INNER PARTS OF VALVES / INNER PARTS OF VALVES</t>
  </si>
  <si>
    <t>Специнструмент для техобслуживания полной установки / Special tools for maintenance of the complete unit</t>
  </si>
  <si>
    <t>Системы безопасности (закрытая телесистема) / Security systems (CCTV)</t>
  </si>
  <si>
    <t>Специальный инструмент / Special tools</t>
  </si>
  <si>
    <t>EARTH LEAKAGE MODULE GIVI C60 4P 25 30MA / EARTH LEAKAGE MODULE GIVI C60 4P 25 30MA</t>
  </si>
  <si>
    <t>Постоянные электроды сравнения медь/сульфат меди / Permanent copper/copper sulphate reference electrodes</t>
  </si>
  <si>
    <t>Реле - 10 А, 220/240 В / Relay - 10 AMP, 220/240 LY2N-D2</t>
  </si>
  <si>
    <t>RETRIVER 18” INCH STROKE, 3600 PSI NACE C/W (REF. 46180) / RETRIVER 18” INCH STROKE, 3600 PSI NACE C/W (REF. 46180)</t>
  </si>
  <si>
    <t>ПЛАВКИЙ ПРЕДОХРАНИТЕЛЬ РЕЛЕ/НАБОР ЛАМП SP7102/213/2 / FUSE - RELAY/SET OF LAMPS SP7102/213/2</t>
  </si>
  <si>
    <t>ТЕКСТОЛИТОВАЯ ПРОКЛАДКА / GASKET FTG (TEXTOLITE)</t>
  </si>
  <si>
    <t>ТЕКСТОЛИТОВАЯ ШАЙБА / TEXTOLITE WASHER (D65)</t>
  </si>
  <si>
    <t>Набор для контакторов системы ОВАК / Kit - Contractors, HVAC</t>
  </si>
  <si>
    <t>Внешнее рычажное устройство / RHR Exterior Lever Trim Unit (spindle/gear style)</t>
  </si>
  <si>
    <t>Устройство пробозаборное Ду1000 / Sample collector</t>
  </si>
  <si>
    <t>Масляный затвор (резервное уплотнение) , Вес 2 фунта (0.907 кг) / Oil Seal (Backup Seal), Weight: 2 lbs (0.907 kg)</t>
  </si>
  <si>
    <t>Узел механического уплотнения, Вес 5 фунтов (2.268 кг) / Mechanical Seal Assembly, Weight: 5 lbs (2.268 kg)</t>
  </si>
  <si>
    <t>7069.008 Барабан / 7069.008 Barrel</t>
  </si>
  <si>
    <t>Воздушный фильтр (CF M1) / Air filter (CF M1)</t>
  </si>
  <si>
    <t>Подшипник 051-01034 / Подшипник 051-01034</t>
  </si>
  <si>
    <t>Подшипник 051-01035 / Подшипник 051-01035</t>
  </si>
  <si>
    <t>Гарнитура Public safety speaker/ Микрофон для MTS2000 / Public safety speaker/ Microphone for MTS2000 radio</t>
  </si>
  <si>
    <t>Комплект прокладок / Set of gaskets  </t>
  </si>
  <si>
    <t>УПЛОТНИТЕЛЬНОЕ КОЛЬЦО / 134 STEM O-RING VITON</t>
  </si>
  <si>
    <t>ПРИПОЙ (kg) / Tinner wire (kg)</t>
  </si>
  <si>
    <t>Интерфейсный комплект, Авиационные повторители / Interface Kit, Aviation Repeaters...</t>
  </si>
  <si>
    <t>Конвертор / Converter, 75V to 4-20mA.AP3.</t>
  </si>
  <si>
    <t>Механизм с мотором / MOTOR MECHANISM FOR COMPACT MCCB, NS630, 220-240V(50/60Hz), 208-277V/60Hz, 500VA</t>
  </si>
  <si>
    <t>Сигнализация низкого тока АР5 (STK75A/1) / Low Current Alarm АР5 (STK75A/1)</t>
  </si>
  <si>
    <t>РАЗЪЕДИНЯЮЩАЯ КОНЦЕВАЯ МУФТА / ISOLATING TERMINAL REF 390 84, 6A, 300V, 10AWG</t>
  </si>
  <si>
    <t>Электрический нагреватель резервуара накопителя / 42-TH-H526 reagent storage tank electrical heater 3.5KW, TV77I035</t>
  </si>
  <si>
    <t>104.0067 SXSU-3321кабельный рукав-фиттинг / 104.0067 SXSU-3321 cable sleeve fitting</t>
  </si>
  <si>
    <t>Прокладка корпуса / Housing packing</t>
  </si>
  <si>
    <t>Переносной терминал оператора, ж/к дисплей с подвеской, руссифицированный / Portable operator terminal, LCD with backgroind light, Ruddigied</t>
  </si>
  <si>
    <t>Модуль процессора F6836 / F6836 CPU module moscad-l</t>
  </si>
  <si>
    <t>Интерфейсный модуль FLN2334 / FLN2334 MDLC GATEWAY KIT</t>
  </si>
  <si>
    <t>Сетевой адаптер для сервера 290563-В21 / HP NC7771 PCI-X Gigabit Server Adapter 290563-B21</t>
  </si>
  <si>
    <t>CA контрольная плата / CA Control Board</t>
  </si>
  <si>
    <t>LJ коммуникационная плата / LJ Communication Board</t>
  </si>
  <si>
    <t>AE адресная плата охранно-пожарной сигнализации / AE Fire Alarm Address Board</t>
  </si>
  <si>
    <t>Комплект изолирующий для стандартного фланца 56 класса 600 / Insulating kit for standard flange 56” Class 600</t>
  </si>
  <si>
    <t>Конвертер +/-2000мВ к 4-20 мА (DM10798/4) / Converter +/-2000mV to 4-20mA (DM10798/4)</t>
  </si>
  <si>
    <t>Конвертер 0-100 В в 4-20 мА  (DM10798/2m) / 0-100V to 4-20mA Converter (DM10798/2m)</t>
  </si>
  <si>
    <t>Комплект редуктора RG5000S для Электропривод, модель RG5000S+NP300-152/72SCL s/n 104259 / RG5000S Complete Gear for Actuator model RG5000S+NP300-152/72SCL s/n 104259</t>
  </si>
  <si>
    <t>Прокладка крышки (поз. 7 на чертеже) для шиберной задвижки 4 / Bonnet gasket (item7 of the drawing) for gate valve 4</t>
  </si>
  <si>
    <t>Набор для проверки расцепителей / Test kit</t>
  </si>
  <si>
    <t>Промышленный компьютер 6180P-15BSXP / Manufacturing computer 6180P-15BSXP</t>
  </si>
  <si>
    <t>База короба Т702, 184х45мм, 2м / TWIN 70 RACEWAY BASE, 2m</t>
  </si>
  <si>
    <t>0182918Y02 Модуль CARD, PT 4 PORT PASSIVE TRANS / 0182918Y02 CARD, PT 4 PORT PASSIVE TRANS</t>
  </si>
  <si>
    <t>0182917Y02 Модуль CARD, ZN4X 8 PORT TRANSITION / 0182917Y02 CARD, ZN4X 8 PORT TRANSITION</t>
  </si>
  <si>
    <t>Пульт управления стандартный JB X4 / Standard control panel</t>
  </si>
  <si>
    <t>Интерфейсная плата к радиоканалам системы / RCVR interface board OUT</t>
  </si>
  <si>
    <t>ВНУТРЕННИЕ КОНЦЕВЫЕ МУФТЫ ДЛЯ ОДНОЖИЛЬНОГО ПЛАСТИКОВОГО КАБЕЛЯ 36 KV 50MM2 RAYCHEM ТИП EPKT -36 C1 X 1 / INDOOR TERMINATIONS FOR SINGLE CORE PLASTIC CABLE 36 KV 50MM2 RAYCHEM TYPE EPKT -36 C1 X 1</t>
  </si>
  <si>
    <t>Топливный фильтр FF5074 / (ZIP_0)Fuel filter FF5074</t>
  </si>
  <si>
    <t>Печатная монтажная плата с защитой от неустановившегося тока (старого образца) / Circuit board - printed, transient protection (old style)</t>
  </si>
  <si>
    <t>Печатная монтажная плата с защитой от неустановившегося тока (нового образца) / Circuit board - printed, transient protection (new style)</t>
  </si>
  <si>
    <t>Полный набор прокладок и уплотнений для насоса CNV состоит из четырнадцати (14) предметов / Complete Set of Gaskets and Seals for Pump CNV consists of Fourteen (14) Items,</t>
  </si>
  <si>
    <t>Оптический модуль для коммутатора, тип ЕМ2003-2F/S2 / Optical module for switchboard, type ЕМ2003-2F/S2</t>
  </si>
  <si>
    <t>Изолирующий искров.зазор / EX-Spark Gap</t>
  </si>
  <si>
    <t>Б/У окажушка тепловой изоляции трубопроводов из листа аллюминиевого</t>
  </si>
  <si>
    <t>-</t>
  </si>
  <si>
    <t>м</t>
  </si>
  <si>
    <t>км</t>
  </si>
  <si>
    <t>кг</t>
  </si>
  <si>
    <t>Компл</t>
  </si>
  <si>
    <t>кг.</t>
  </si>
  <si>
    <t>Скоба D-образная с закр. штифтом / D-shakle with screw pin # 1019374 13,5t</t>
  </si>
  <si>
    <t xml:space="preserve"> Скоба D-образная с закр. штифтом / D-shakle with screw pin # 1019392 17t</t>
  </si>
  <si>
    <t>Скоба D-образная с закр. штифтом / D-shakle with screw pin # 1019418 25t</t>
  </si>
  <si>
    <t xml:space="preserve"> Изогнутая скоба с закр. штифтом / Bow shakle with screw pin # 1018632 25t</t>
  </si>
  <si>
    <t>Скоба D-образная с закр. штифтом / D-shakle with screw pin # 1019436 35t</t>
  </si>
  <si>
    <t xml:space="preserve"> Изогнутая скоба с закр. штифтом / Bow shakle with screw pin # 1018650 35t</t>
  </si>
  <si>
    <t>Скоба D-образная с закр. штифтом №1019294 6-1/2T / D-shakle with screw pin №1019294 6-1/2T</t>
  </si>
  <si>
    <t>Штабелер гидравлический ручной MS 1000/1600 / Hydraulic stacker manual operating</t>
  </si>
  <si>
    <t>Гильза термоусажив КДЗС-6030 (10шт в уп) / Insulating set of optic fiber splice 60mm</t>
  </si>
  <si>
    <t>Демонтированный кабель ВВГнг-LS 3х4 / Dismantling cable</t>
  </si>
  <si>
    <t>Б/у Кабель PVC 300V 4*12 / Used PVC 300V 4*12 Cable</t>
  </si>
  <si>
    <t>Б/у Кабель PVC 300V 4*3 / Used PVC 300V 4*3 Cable</t>
  </si>
  <si>
    <t>Б/у Кабель PVC 300V 4*4 / Used PVC 300V 4*4 Cable</t>
  </si>
  <si>
    <t>Б/у Кабель PVC 300V 2,5*24 / Used PVC 300V 2,5*4 Cable</t>
  </si>
  <si>
    <t>Б/у Провод ПУГВ 1х6 желто-зеленый, многопроволочный / Used Wire PUGV 1x6 yellow-green, multi-wire</t>
  </si>
  <si>
    <t>Демонтированный кабель СУКУДУ 3х35+1х25 / Dismantling cable СУКУДУ 3х35+1х25</t>
  </si>
  <si>
    <t>Демонтированный кабель ВВГнг-LS 5х10 / Dismantling cable</t>
  </si>
  <si>
    <t>Б/У Кабель силовой АВВГ -ПНГ 3*2,5 / Used AVVG -APG 3*2.5 power cable</t>
  </si>
  <si>
    <t>Б/У Кабель NYM 3*1,5 / Used NYM 3*1.5 Cable</t>
  </si>
  <si>
    <t>Б/У Силовой кабель 1*70 / Used Power Cable 1*70</t>
  </si>
  <si>
    <t>Б/У кабель заземления 1*70 / Used ground cable 1*70</t>
  </si>
  <si>
    <t>Б/У кабель заземления 1*6 / Used ground cable 1*6</t>
  </si>
  <si>
    <t>Б/У кабель заземления 1*16 / Used ground cable 1*16</t>
  </si>
  <si>
    <t>Б/У кабель чувствительный охранной сигнализации / Used cable sensitive burglar alarm</t>
  </si>
  <si>
    <t>Б/У Кабель 3*150+90 Cu/PVC 0.6/1kV IEC60502 KABLO KLADNO 2000</t>
  </si>
  <si>
    <t>Б/У Кабель силовой ПВБВнг(А)-LS-10кВ 3*70МК/16-10</t>
  </si>
  <si>
    <t>Кабель КУИНнг(А)-FRLS 2х2x1,0 ЭВЭК (ТУ 3581-010-76960731-2008) Кабель универсальный инструментальный с изоляцией и оболочкой из ПВХ пластикатов пониженной пожарной опасности, не распространяющие горение при групповой прокладке по категории А, с пониженным дымо- и газовыделением, в общем экране, с броней в виде сплошного повива из оцинкованных проволок под наружной оболочкой</t>
  </si>
  <si>
    <t>Кабель КУИНнг(А)-FRLS 7x2x1,0 ЭВЭК (ТУ 3581-010-76960731-2008) Кабель универсальный инструментальный с изоляцией и оболочкой из ПВХ пластикатов пониженной пожарной опасности, не распространяющие горение при групповой прокладке по категории А, с пониженным дымо- и газовыделением, в общем экране, с броней в виде сплошного повива из оцинкованных проволок под наружной оболочкой</t>
  </si>
  <si>
    <t>Кабель КУИНнг(А)-LS 2х2х1,5 ЭВЭК (ТУ 3581-010-76960731-2008) Кабель универсальный инструментальный с изоляцией и оболочкой из ПВХ пластикатов пониженной пожарной опасности, не распространяющие горение при групповой прокладке по категории А, с пониженным дымо- и газовыделением, в общем экране, с броней в виде сплошного повива из оцинкованных проволок под наружной оболочкой</t>
  </si>
  <si>
    <t>Кабель КУИНнг(А)-LS 3х2х1,0 ЭВЭК (ТУ 3581-010-76960731-2008) Кабель универсальный инструментальный с изоляцией и оболочкой из ПВХ пластикатов пониженной пожарной опасности, не распространяющие горение при групповой прокладке по категории А, с пониженным дымо- и газовыделением, в общем экране, с броней в виде сплошного повива из оцинкованных проволок под наружной оболочкой</t>
  </si>
  <si>
    <t>Кабель КУИНнг(А)-FRLS 3x2x1,0 ЭВЭК (ТУ 3581-010-76960731-2008) Кабель универсальный инструментальный с изоляцией и оболочкой из ПВХ пластикатов пониженной пожарной опасности, не распространяющие горение при групповой прокладке по категории А, с пониженным дымо- и газовыделением, в общем экране, с броней в виде сплошного повива из оцинкованных проволок под наружной оболочкой</t>
  </si>
  <si>
    <t>шт</t>
  </si>
  <si>
    <t>Закупка № 0022-PROC-2024 Реализация механо-технологической и электротехнической продукции МТ / 
Purchase № 0022-PROC-2024 Sales of mechanical-technological and electrical products of the MT</t>
  </si>
  <si>
    <t>1. Предложение Покупателя в обязательном порядке должно включать все позиции тендера №0022-PROC-2024 (предложения на часть позиций не будут рассматриваться).
The Buyer's offer must necessarily include all the positions of tender no.0022-PROC-2024</t>
  </si>
  <si>
    <t>2.Покупатель ознакомлен с техническим состоянием оборудования. 
The buyer is acquainted with the technical condition of the equipment.</t>
  </si>
  <si>
    <t xml:space="preserve">3.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</si>
  <si>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4.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</si>
</sst>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5" fontId="10" fillId="3" borderId="1" xfId="2" applyNumberFormat="1" applyFont="1" applyFill="1" applyBorder="1" applyAlignment="1">
      <alignment horizontal="center" vertical="center" wrapText="1"/>
    </xf>
    <xf numFmtId="165" fontId="11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6" fontId="8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Alignment="1">
      <alignment horizontal="center"/>
    </xf>
    <xf numFmtId="166" fontId="8" fillId="0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166" fontId="1" fillId="0" borderId="0" xfId="2" applyNumberFormat="1" applyFont="1" applyAlignment="1">
      <alignment horizontal="left"/>
    </xf>
    <xf numFmtId="166" fontId="1" fillId="0" borderId="0" xfId="2" applyNumberFormat="1" applyFont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6" fontId="1" fillId="0" borderId="0" xfId="2" applyNumberFormat="1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Alignment="1">
      <alignment horizontal="left" vertical="center"/>
    </xf>
    <xf numFmtId="166" fontId="11" fillId="2" borderId="6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0" fillId="0" borderId="6" xfId="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5"/>
  <sheetViews>
    <sheetView tabSelected="1" topLeftCell="A169" zoomScale="55" zoomScaleNormal="55" workbookViewId="0">
      <selection activeCell="D205" sqref="D205"/>
    </sheetView>
  </sheetViews>
  <sheetFormatPr defaultColWidth="9.140625" defaultRowHeight="18.75" x14ac:dyDescent="0.25"/>
  <cols>
    <col min="1" max="1" width="9.140625" style="12"/>
    <col min="2" max="2" width="23.42578125" style="6" customWidth="1"/>
    <col min="3" max="3" width="9.140625" style="12"/>
    <col min="4" max="4" width="113.5703125" style="6" customWidth="1"/>
    <col min="5" max="5" width="30.5703125" style="6" hidden="1" customWidth="1"/>
    <col min="6" max="6" width="17.42578125" style="12" customWidth="1"/>
    <col min="7" max="7" width="20.42578125" style="12" bestFit="1" customWidth="1"/>
    <col min="8" max="8" width="23.85546875" style="24" customWidth="1"/>
    <col min="9" max="9" width="27.5703125" style="24" customWidth="1"/>
    <col min="10" max="10" width="23.85546875" style="6" customWidth="1"/>
    <col min="11" max="11" width="22.5703125" style="6" customWidth="1"/>
    <col min="12" max="12" width="18" style="6" customWidth="1"/>
    <col min="13" max="13" width="28" style="6" customWidth="1"/>
    <col min="14" max="14" width="8.85546875" customWidth="1"/>
    <col min="15" max="15" width="20.5703125" hidden="1" customWidth="1"/>
    <col min="16" max="16" width="24.42578125" hidden="1" customWidth="1"/>
    <col min="17" max="66" width="8.85546875" customWidth="1"/>
    <col min="67" max="16384" width="9.140625" style="6"/>
  </cols>
  <sheetData>
    <row r="1" spans="1:66" ht="20.25" x14ac:dyDescent="0.25">
      <c r="A1" s="10"/>
      <c r="B1" s="11"/>
      <c r="C1" s="10"/>
      <c r="D1" s="11"/>
      <c r="E1" s="11"/>
      <c r="F1" s="10"/>
      <c r="G1" s="10"/>
      <c r="H1" s="22"/>
      <c r="I1" s="22"/>
      <c r="J1" s="11"/>
      <c r="K1" s="11"/>
      <c r="L1" s="11"/>
      <c r="M1" s="11"/>
      <c r="N1" s="7"/>
      <c r="O1" s="38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66" ht="21" x14ac:dyDescent="0.35">
      <c r="A2" s="43" t="s">
        <v>2</v>
      </c>
      <c r="B2" s="43"/>
      <c r="C2" s="43"/>
      <c r="D2" s="43"/>
      <c r="E2" s="34"/>
      <c r="F2" s="16"/>
      <c r="G2" s="16"/>
      <c r="H2" s="23"/>
      <c r="I2" s="23"/>
      <c r="J2" s="1"/>
      <c r="K2" s="1"/>
      <c r="L2" s="1"/>
      <c r="M2" s="1"/>
      <c r="N2" s="7"/>
      <c r="O2" s="3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20.25" x14ac:dyDescent="0.25">
      <c r="A3" s="47" t="s">
        <v>13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7"/>
      <c r="O3" s="38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66" ht="20.25" x14ac:dyDescent="0.25">
      <c r="A4" s="47" t="s">
        <v>5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7"/>
      <c r="O4" s="38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spans="1:66" ht="20.25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7"/>
      <c r="O5" s="38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66" ht="20.25" x14ac:dyDescent="0.25">
      <c r="A6" s="49" t="s">
        <v>14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7"/>
      <c r="O6" s="3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60" customHeight="1" x14ac:dyDescent="0.25">
      <c r="A7" s="50" t="s">
        <v>289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7"/>
      <c r="O7" s="3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66" ht="21" x14ac:dyDescent="0.25">
      <c r="J8" s="53" t="s">
        <v>26</v>
      </c>
      <c r="K8" s="54"/>
      <c r="N8" s="7"/>
      <c r="O8" s="3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</row>
    <row r="9" spans="1:66" ht="82.5" x14ac:dyDescent="0.25">
      <c r="A9" s="5" t="s">
        <v>7</v>
      </c>
      <c r="B9" s="5" t="s">
        <v>15</v>
      </c>
      <c r="C9" s="5" t="s">
        <v>3</v>
      </c>
      <c r="D9" s="13" t="s">
        <v>4</v>
      </c>
      <c r="E9" s="13" t="s">
        <v>27</v>
      </c>
      <c r="F9" s="5" t="s">
        <v>1</v>
      </c>
      <c r="G9" s="5" t="s">
        <v>8</v>
      </c>
      <c r="H9" s="25" t="s">
        <v>17</v>
      </c>
      <c r="I9" s="25" t="s">
        <v>25</v>
      </c>
      <c r="J9" s="14" t="s">
        <v>24</v>
      </c>
      <c r="K9" s="14" t="s">
        <v>28</v>
      </c>
      <c r="L9" s="5" t="s">
        <v>6</v>
      </c>
      <c r="M9" s="5" t="s">
        <v>16</v>
      </c>
      <c r="N9" s="7"/>
      <c r="O9" s="38" t="s">
        <v>78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s="41" customFormat="1" ht="37.5" x14ac:dyDescent="0.25">
      <c r="A10" s="12">
        <v>1</v>
      </c>
      <c r="B10" s="6">
        <v>1000201</v>
      </c>
      <c r="C10" s="12" t="s">
        <v>77</v>
      </c>
      <c r="D10" s="6" t="s">
        <v>114</v>
      </c>
      <c r="E10" s="36" t="s">
        <v>251</v>
      </c>
      <c r="F10" s="17" t="s">
        <v>288</v>
      </c>
      <c r="G10" s="17">
        <v>9</v>
      </c>
      <c r="H10" s="37">
        <v>112</v>
      </c>
      <c r="I10" s="39">
        <f t="shared" ref="I10:I73" si="0">H10*1.2*G10</f>
        <v>1209.6000000000001</v>
      </c>
      <c r="J10" s="19">
        <v>0</v>
      </c>
      <c r="K10" s="20">
        <f t="shared" ref="K10:K73" si="1">J10*G10*1.2</f>
        <v>0</v>
      </c>
      <c r="L10" s="21" t="s">
        <v>18</v>
      </c>
      <c r="M10" s="57" t="s">
        <v>81</v>
      </c>
      <c r="O10" s="41" t="s">
        <v>31</v>
      </c>
      <c r="P10" s="41" t="s">
        <v>79</v>
      </c>
    </row>
    <row r="11" spans="1:66" s="41" customFormat="1" ht="56.25" x14ac:dyDescent="0.25">
      <c r="A11" s="12">
        <v>2</v>
      </c>
      <c r="B11" s="6">
        <v>1000242</v>
      </c>
      <c r="C11" s="12" t="s">
        <v>77</v>
      </c>
      <c r="D11" s="6" t="s">
        <v>115</v>
      </c>
      <c r="E11" s="36"/>
      <c r="F11" s="17" t="s">
        <v>288</v>
      </c>
      <c r="G11" s="17">
        <v>39</v>
      </c>
      <c r="H11" s="37">
        <v>21</v>
      </c>
      <c r="I11" s="39">
        <f t="shared" si="0"/>
        <v>982.8</v>
      </c>
      <c r="J11" s="19">
        <v>0</v>
      </c>
      <c r="K11" s="20">
        <f t="shared" si="1"/>
        <v>0</v>
      </c>
      <c r="L11" s="21" t="s">
        <v>18</v>
      </c>
      <c r="M11" s="58"/>
      <c r="O11" s="41" t="s">
        <v>31</v>
      </c>
      <c r="P11" s="41" t="s">
        <v>79</v>
      </c>
    </row>
    <row r="12" spans="1:66" s="41" customFormat="1" ht="20.25" x14ac:dyDescent="0.25">
      <c r="A12" s="12">
        <v>3</v>
      </c>
      <c r="B12" s="6">
        <v>1000264</v>
      </c>
      <c r="C12" s="12" t="s">
        <v>77</v>
      </c>
      <c r="D12" s="6" t="s">
        <v>116</v>
      </c>
      <c r="E12" s="36"/>
      <c r="F12" s="17" t="s">
        <v>288</v>
      </c>
      <c r="G12" s="17">
        <v>39</v>
      </c>
      <c r="H12" s="37">
        <v>25</v>
      </c>
      <c r="I12" s="39">
        <f t="shared" si="0"/>
        <v>1170</v>
      </c>
      <c r="J12" s="19">
        <v>0</v>
      </c>
      <c r="K12" s="20">
        <f t="shared" si="1"/>
        <v>0</v>
      </c>
      <c r="L12" s="21" t="s">
        <v>18</v>
      </c>
      <c r="M12" s="58"/>
      <c r="O12" s="41" t="s">
        <v>31</v>
      </c>
      <c r="P12" s="41" t="s">
        <v>79</v>
      </c>
    </row>
    <row r="13" spans="1:66" s="41" customFormat="1" ht="20.25" x14ac:dyDescent="0.25">
      <c r="A13" s="12">
        <v>4</v>
      </c>
      <c r="B13" s="6">
        <v>1000431</v>
      </c>
      <c r="C13" s="12" t="s">
        <v>77</v>
      </c>
      <c r="D13" s="6" t="s">
        <v>117</v>
      </c>
      <c r="E13" s="36"/>
      <c r="F13" s="17" t="s">
        <v>288</v>
      </c>
      <c r="G13" s="17">
        <v>3</v>
      </c>
      <c r="H13" s="37">
        <v>12</v>
      </c>
      <c r="I13" s="39">
        <f t="shared" si="0"/>
        <v>43.199999999999996</v>
      </c>
      <c r="J13" s="19">
        <v>0</v>
      </c>
      <c r="K13" s="20">
        <f t="shared" si="1"/>
        <v>0</v>
      </c>
      <c r="L13" s="21" t="s">
        <v>18</v>
      </c>
      <c r="M13" s="58"/>
      <c r="O13" s="41" t="s">
        <v>31</v>
      </c>
      <c r="P13" s="41" t="s">
        <v>79</v>
      </c>
    </row>
    <row r="14" spans="1:66" s="41" customFormat="1" ht="37.5" x14ac:dyDescent="0.25">
      <c r="A14" s="12">
        <v>5</v>
      </c>
      <c r="B14" s="6">
        <v>1000446</v>
      </c>
      <c r="C14" s="12" t="s">
        <v>77</v>
      </c>
      <c r="D14" s="6" t="s">
        <v>118</v>
      </c>
      <c r="E14" s="36"/>
      <c r="F14" s="17" t="s">
        <v>288</v>
      </c>
      <c r="G14" s="17">
        <v>3</v>
      </c>
      <c r="H14" s="37">
        <v>341</v>
      </c>
      <c r="I14" s="39">
        <f t="shared" si="0"/>
        <v>1227.5999999999999</v>
      </c>
      <c r="J14" s="19">
        <v>0</v>
      </c>
      <c r="K14" s="20">
        <f t="shared" si="1"/>
        <v>0</v>
      </c>
      <c r="L14" s="21" t="s">
        <v>18</v>
      </c>
      <c r="M14" s="58"/>
      <c r="O14" s="41" t="s">
        <v>31</v>
      </c>
      <c r="P14" s="41" t="s">
        <v>79</v>
      </c>
    </row>
    <row r="15" spans="1:66" s="41" customFormat="1" ht="20.25" x14ac:dyDescent="0.25">
      <c r="A15" s="12">
        <v>6</v>
      </c>
      <c r="B15" s="6">
        <v>1000526</v>
      </c>
      <c r="C15" s="12" t="s">
        <v>77</v>
      </c>
      <c r="D15" s="6" t="s">
        <v>217</v>
      </c>
      <c r="E15" s="36"/>
      <c r="F15" s="17" t="s">
        <v>29</v>
      </c>
      <c r="G15" s="17">
        <v>31</v>
      </c>
      <c r="H15" s="37">
        <v>228</v>
      </c>
      <c r="I15" s="39">
        <f t="shared" si="0"/>
        <v>8481.5999999999985</v>
      </c>
      <c r="J15" s="19">
        <v>0</v>
      </c>
      <c r="K15" s="20">
        <f t="shared" si="1"/>
        <v>0</v>
      </c>
      <c r="L15" s="21" t="s">
        <v>18</v>
      </c>
      <c r="M15" s="58"/>
      <c r="O15" s="41" t="s">
        <v>31</v>
      </c>
      <c r="P15" s="41" t="s">
        <v>79</v>
      </c>
    </row>
    <row r="16" spans="1:66" s="41" customFormat="1" ht="20.25" x14ac:dyDescent="0.25">
      <c r="A16" s="12">
        <v>7</v>
      </c>
      <c r="B16" s="6">
        <v>1000527</v>
      </c>
      <c r="C16" s="12" t="s">
        <v>77</v>
      </c>
      <c r="D16" s="6" t="s">
        <v>119</v>
      </c>
      <c r="E16" s="36"/>
      <c r="F16" s="17" t="s">
        <v>288</v>
      </c>
      <c r="G16" s="17">
        <v>10</v>
      </c>
      <c r="H16" s="37">
        <v>209</v>
      </c>
      <c r="I16" s="39">
        <f t="shared" si="0"/>
        <v>2508</v>
      </c>
      <c r="J16" s="19">
        <v>0</v>
      </c>
      <c r="K16" s="20">
        <f t="shared" si="1"/>
        <v>0</v>
      </c>
      <c r="L16" s="21" t="s">
        <v>18</v>
      </c>
      <c r="M16" s="58"/>
      <c r="O16" s="41" t="s">
        <v>31</v>
      </c>
      <c r="P16" s="41" t="s">
        <v>79</v>
      </c>
    </row>
    <row r="17" spans="1:16" s="41" customFormat="1" ht="20.25" x14ac:dyDescent="0.25">
      <c r="A17" s="12">
        <v>8</v>
      </c>
      <c r="B17" s="6">
        <v>1000529</v>
      </c>
      <c r="C17" s="12" t="s">
        <v>77</v>
      </c>
      <c r="D17" s="6" t="s">
        <v>120</v>
      </c>
      <c r="E17" s="36"/>
      <c r="F17" s="17" t="s">
        <v>288</v>
      </c>
      <c r="G17" s="17">
        <v>8</v>
      </c>
      <c r="H17" s="37">
        <v>209</v>
      </c>
      <c r="I17" s="39">
        <f t="shared" si="0"/>
        <v>2006.3999999999999</v>
      </c>
      <c r="J17" s="19">
        <v>0</v>
      </c>
      <c r="K17" s="20">
        <f t="shared" si="1"/>
        <v>0</v>
      </c>
      <c r="L17" s="21" t="s">
        <v>18</v>
      </c>
      <c r="M17" s="58"/>
      <c r="O17" s="41" t="s">
        <v>31</v>
      </c>
      <c r="P17" s="41" t="s">
        <v>79</v>
      </c>
    </row>
    <row r="18" spans="1:16" s="41" customFormat="1" ht="20.25" x14ac:dyDescent="0.25">
      <c r="A18" s="12">
        <v>9</v>
      </c>
      <c r="B18" s="6">
        <v>1000530</v>
      </c>
      <c r="C18" s="12" t="s">
        <v>77</v>
      </c>
      <c r="D18" s="6" t="s">
        <v>121</v>
      </c>
      <c r="E18" s="36"/>
      <c r="F18" s="17" t="s">
        <v>288</v>
      </c>
      <c r="G18" s="17">
        <v>8</v>
      </c>
      <c r="H18" s="37">
        <v>213</v>
      </c>
      <c r="I18" s="39">
        <f t="shared" si="0"/>
        <v>2044.8</v>
      </c>
      <c r="J18" s="19">
        <v>0</v>
      </c>
      <c r="K18" s="20">
        <f t="shared" si="1"/>
        <v>0</v>
      </c>
      <c r="L18" s="21" t="s">
        <v>18</v>
      </c>
      <c r="M18" s="58"/>
      <c r="O18" s="41" t="s">
        <v>31</v>
      </c>
      <c r="P18" s="41" t="s">
        <v>79</v>
      </c>
    </row>
    <row r="19" spans="1:16" s="41" customFormat="1" ht="37.5" x14ac:dyDescent="0.25">
      <c r="A19" s="12">
        <v>10</v>
      </c>
      <c r="B19" s="6">
        <v>1000699</v>
      </c>
      <c r="C19" s="12" t="s">
        <v>77</v>
      </c>
      <c r="D19" s="6" t="s">
        <v>218</v>
      </c>
      <c r="E19" s="36"/>
      <c r="F19" s="17" t="s">
        <v>29</v>
      </c>
      <c r="G19" s="17">
        <v>4</v>
      </c>
      <c r="H19" s="37">
        <v>147</v>
      </c>
      <c r="I19" s="39">
        <f t="shared" si="0"/>
        <v>705.6</v>
      </c>
      <c r="J19" s="19">
        <v>0</v>
      </c>
      <c r="K19" s="20">
        <f t="shared" si="1"/>
        <v>0</v>
      </c>
      <c r="L19" s="21" t="s">
        <v>18</v>
      </c>
      <c r="M19" s="58"/>
      <c r="O19" s="41" t="s">
        <v>31</v>
      </c>
      <c r="P19" s="41" t="s">
        <v>79</v>
      </c>
    </row>
    <row r="20" spans="1:16" s="41" customFormat="1" ht="20.25" x14ac:dyDescent="0.25">
      <c r="A20" s="12">
        <v>11</v>
      </c>
      <c r="B20" s="6">
        <v>1000832</v>
      </c>
      <c r="C20" s="12" t="s">
        <v>77</v>
      </c>
      <c r="D20" s="6" t="s">
        <v>122</v>
      </c>
      <c r="E20" s="36"/>
      <c r="F20" s="17" t="s">
        <v>288</v>
      </c>
      <c r="G20" s="17">
        <v>1</v>
      </c>
      <c r="H20" s="37">
        <v>2</v>
      </c>
      <c r="I20" s="39">
        <f t="shared" si="0"/>
        <v>2.4</v>
      </c>
      <c r="J20" s="19">
        <v>0</v>
      </c>
      <c r="K20" s="20">
        <f t="shared" si="1"/>
        <v>0</v>
      </c>
      <c r="L20" s="21" t="s">
        <v>18</v>
      </c>
      <c r="M20" s="58"/>
      <c r="O20" s="41" t="s">
        <v>31</v>
      </c>
      <c r="P20" s="41" t="s">
        <v>79</v>
      </c>
    </row>
    <row r="21" spans="1:16" s="41" customFormat="1" ht="20.25" x14ac:dyDescent="0.25">
      <c r="A21" s="12">
        <v>12</v>
      </c>
      <c r="B21" s="6">
        <v>1000833</v>
      </c>
      <c r="C21" s="12" t="s">
        <v>77</v>
      </c>
      <c r="D21" s="6" t="s">
        <v>123</v>
      </c>
      <c r="E21" s="36"/>
      <c r="F21" s="17" t="s">
        <v>288</v>
      </c>
      <c r="G21" s="17">
        <v>1</v>
      </c>
      <c r="H21" s="37">
        <v>2</v>
      </c>
      <c r="I21" s="39">
        <f t="shared" si="0"/>
        <v>2.4</v>
      </c>
      <c r="J21" s="19">
        <v>0</v>
      </c>
      <c r="K21" s="20">
        <f t="shared" si="1"/>
        <v>0</v>
      </c>
      <c r="L21" s="21" t="s">
        <v>18</v>
      </c>
      <c r="M21" s="58"/>
      <c r="O21" s="41" t="s">
        <v>31</v>
      </c>
      <c r="P21" s="41" t="s">
        <v>79</v>
      </c>
    </row>
    <row r="22" spans="1:16" s="41" customFormat="1" ht="20.25" x14ac:dyDescent="0.25">
      <c r="A22" s="12">
        <v>13</v>
      </c>
      <c r="B22" s="6">
        <v>1000868</v>
      </c>
      <c r="C22" s="12" t="s">
        <v>77</v>
      </c>
      <c r="D22" s="6" t="s">
        <v>219</v>
      </c>
      <c r="E22" s="36"/>
      <c r="F22" s="17" t="s">
        <v>29</v>
      </c>
      <c r="G22" s="17">
        <v>33</v>
      </c>
      <c r="H22" s="37">
        <v>168</v>
      </c>
      <c r="I22" s="39">
        <f t="shared" si="0"/>
        <v>6652.8</v>
      </c>
      <c r="J22" s="19">
        <v>0</v>
      </c>
      <c r="K22" s="20">
        <f t="shared" si="1"/>
        <v>0</v>
      </c>
      <c r="L22" s="21" t="s">
        <v>18</v>
      </c>
      <c r="M22" s="58"/>
      <c r="O22" s="41" t="s">
        <v>31</v>
      </c>
      <c r="P22" s="41" t="s">
        <v>79</v>
      </c>
    </row>
    <row r="23" spans="1:16" s="41" customFormat="1" ht="37.5" x14ac:dyDescent="0.25">
      <c r="A23" s="12">
        <v>14</v>
      </c>
      <c r="B23" s="6">
        <v>1001155</v>
      </c>
      <c r="C23" s="12" t="s">
        <v>77</v>
      </c>
      <c r="D23" s="6" t="s">
        <v>220</v>
      </c>
      <c r="E23" s="36"/>
      <c r="F23" s="17" t="s">
        <v>29</v>
      </c>
      <c r="G23" s="17">
        <v>156</v>
      </c>
      <c r="H23" s="37">
        <v>13</v>
      </c>
      <c r="I23" s="39">
        <f t="shared" si="0"/>
        <v>2433.6</v>
      </c>
      <c r="J23" s="19">
        <v>0</v>
      </c>
      <c r="K23" s="20">
        <f t="shared" si="1"/>
        <v>0</v>
      </c>
      <c r="L23" s="21" t="s">
        <v>18</v>
      </c>
      <c r="M23" s="58"/>
      <c r="O23" s="41" t="s">
        <v>31</v>
      </c>
      <c r="P23" s="41" t="s">
        <v>79</v>
      </c>
    </row>
    <row r="24" spans="1:16" s="41" customFormat="1" ht="20.25" x14ac:dyDescent="0.25">
      <c r="A24" s="12">
        <v>15</v>
      </c>
      <c r="B24" s="6">
        <v>1003026</v>
      </c>
      <c r="C24" s="12" t="s">
        <v>77</v>
      </c>
      <c r="D24" s="6" t="s">
        <v>124</v>
      </c>
      <c r="E24" s="36"/>
      <c r="F24" s="17" t="s">
        <v>288</v>
      </c>
      <c r="G24" s="17">
        <v>4</v>
      </c>
      <c r="H24" s="37">
        <v>269</v>
      </c>
      <c r="I24" s="39">
        <f t="shared" si="0"/>
        <v>1291.2</v>
      </c>
      <c r="J24" s="19">
        <v>0</v>
      </c>
      <c r="K24" s="20">
        <f t="shared" si="1"/>
        <v>0</v>
      </c>
      <c r="L24" s="21" t="s">
        <v>18</v>
      </c>
      <c r="M24" s="58"/>
      <c r="O24" s="41" t="s">
        <v>31</v>
      </c>
      <c r="P24" s="41" t="s">
        <v>79</v>
      </c>
    </row>
    <row r="25" spans="1:16" s="41" customFormat="1" ht="20.25" x14ac:dyDescent="0.25">
      <c r="A25" s="12">
        <v>16</v>
      </c>
      <c r="B25" s="6">
        <v>1004626</v>
      </c>
      <c r="C25" s="12" t="s">
        <v>77</v>
      </c>
      <c r="D25" s="6" t="s">
        <v>125</v>
      </c>
      <c r="E25" s="36"/>
      <c r="F25" s="17" t="s">
        <v>288</v>
      </c>
      <c r="G25" s="17">
        <v>1</v>
      </c>
      <c r="H25" s="37">
        <v>104</v>
      </c>
      <c r="I25" s="39">
        <f t="shared" si="0"/>
        <v>124.8</v>
      </c>
      <c r="J25" s="19">
        <v>0</v>
      </c>
      <c r="K25" s="20">
        <f t="shared" si="1"/>
        <v>0</v>
      </c>
      <c r="L25" s="21" t="s">
        <v>18</v>
      </c>
      <c r="M25" s="58"/>
      <c r="O25" s="41" t="s">
        <v>31</v>
      </c>
      <c r="P25" s="41" t="s">
        <v>79</v>
      </c>
    </row>
    <row r="26" spans="1:16" s="41" customFormat="1" ht="37.5" x14ac:dyDescent="0.25">
      <c r="A26" s="12">
        <v>17</v>
      </c>
      <c r="B26" s="6">
        <v>1004687</v>
      </c>
      <c r="C26" s="12" t="s">
        <v>77</v>
      </c>
      <c r="D26" s="6" t="s">
        <v>126</v>
      </c>
      <c r="E26" s="36"/>
      <c r="F26" s="17" t="s">
        <v>288</v>
      </c>
      <c r="G26" s="17">
        <v>1</v>
      </c>
      <c r="H26" s="37">
        <v>3063</v>
      </c>
      <c r="I26" s="39">
        <f t="shared" si="0"/>
        <v>3675.6</v>
      </c>
      <c r="J26" s="19">
        <v>0</v>
      </c>
      <c r="K26" s="20">
        <f t="shared" si="1"/>
        <v>0</v>
      </c>
      <c r="L26" s="21" t="s">
        <v>18</v>
      </c>
      <c r="M26" s="58"/>
      <c r="O26" s="41" t="s">
        <v>31</v>
      </c>
      <c r="P26" s="41" t="s">
        <v>79</v>
      </c>
    </row>
    <row r="27" spans="1:16" s="41" customFormat="1" ht="56.25" x14ac:dyDescent="0.25">
      <c r="A27" s="12">
        <v>18</v>
      </c>
      <c r="B27" s="6">
        <v>1004772</v>
      </c>
      <c r="C27" s="12" t="s">
        <v>77</v>
      </c>
      <c r="D27" s="6" t="s">
        <v>127</v>
      </c>
      <c r="E27" s="36"/>
      <c r="F27" s="17" t="s">
        <v>288</v>
      </c>
      <c r="G27" s="17">
        <v>1</v>
      </c>
      <c r="H27" s="37">
        <v>1665</v>
      </c>
      <c r="I27" s="39">
        <f t="shared" si="0"/>
        <v>1998</v>
      </c>
      <c r="J27" s="19">
        <v>0</v>
      </c>
      <c r="K27" s="20">
        <f t="shared" si="1"/>
        <v>0</v>
      </c>
      <c r="L27" s="21" t="s">
        <v>18</v>
      </c>
      <c r="M27" s="58"/>
      <c r="O27" s="41" t="s">
        <v>31</v>
      </c>
      <c r="P27" s="41" t="s">
        <v>79</v>
      </c>
    </row>
    <row r="28" spans="1:16" s="41" customFormat="1" ht="37.5" x14ac:dyDescent="0.25">
      <c r="A28" s="12">
        <v>19</v>
      </c>
      <c r="B28" s="6">
        <v>1004775</v>
      </c>
      <c r="C28" s="12" t="s">
        <v>77</v>
      </c>
      <c r="D28" s="6" t="s">
        <v>128</v>
      </c>
      <c r="E28" s="36"/>
      <c r="F28" s="17" t="s">
        <v>288</v>
      </c>
      <c r="G28" s="17">
        <v>3</v>
      </c>
      <c r="H28" s="37">
        <v>347</v>
      </c>
      <c r="I28" s="39">
        <f t="shared" si="0"/>
        <v>1249.1999999999998</v>
      </c>
      <c r="J28" s="19">
        <v>0</v>
      </c>
      <c r="K28" s="20">
        <f t="shared" si="1"/>
        <v>0</v>
      </c>
      <c r="L28" s="21" t="s">
        <v>18</v>
      </c>
      <c r="M28" s="58"/>
      <c r="O28" s="41" t="s">
        <v>31</v>
      </c>
      <c r="P28" s="41" t="s">
        <v>79</v>
      </c>
    </row>
    <row r="29" spans="1:16" s="41" customFormat="1" ht="20.25" x14ac:dyDescent="0.25">
      <c r="A29" s="12">
        <v>20</v>
      </c>
      <c r="B29" s="6">
        <v>1005171</v>
      </c>
      <c r="C29" s="12" t="s">
        <v>77</v>
      </c>
      <c r="D29" s="6" t="s">
        <v>129</v>
      </c>
      <c r="E29" s="36"/>
      <c r="F29" s="17" t="s">
        <v>288</v>
      </c>
      <c r="G29" s="17">
        <v>3</v>
      </c>
      <c r="H29" s="37">
        <v>5.1988826750000064E-2</v>
      </c>
      <c r="I29" s="39">
        <f t="shared" si="0"/>
        <v>0.18715977630000022</v>
      </c>
      <c r="J29" s="19">
        <v>0</v>
      </c>
      <c r="K29" s="20">
        <f t="shared" si="1"/>
        <v>0</v>
      </c>
      <c r="L29" s="21" t="s">
        <v>18</v>
      </c>
      <c r="M29" s="58"/>
      <c r="O29" s="41" t="s">
        <v>31</v>
      </c>
      <c r="P29" s="41" t="s">
        <v>79</v>
      </c>
    </row>
    <row r="30" spans="1:16" s="41" customFormat="1" ht="20.25" x14ac:dyDescent="0.25">
      <c r="A30" s="12">
        <v>21</v>
      </c>
      <c r="B30" s="6">
        <v>1005700</v>
      </c>
      <c r="C30" s="12" t="s">
        <v>77</v>
      </c>
      <c r="D30" s="6" t="s">
        <v>222</v>
      </c>
      <c r="E30" s="36"/>
      <c r="F30" s="17" t="s">
        <v>29</v>
      </c>
      <c r="G30" s="17">
        <v>3</v>
      </c>
      <c r="H30" s="37">
        <v>509</v>
      </c>
      <c r="I30" s="39">
        <f t="shared" si="0"/>
        <v>1832.3999999999999</v>
      </c>
      <c r="J30" s="19">
        <v>0</v>
      </c>
      <c r="K30" s="20">
        <f t="shared" si="1"/>
        <v>0</v>
      </c>
      <c r="L30" s="21" t="s">
        <v>18</v>
      </c>
      <c r="M30" s="58"/>
      <c r="O30" s="41" t="s">
        <v>31</v>
      </c>
      <c r="P30" s="41" t="s">
        <v>79</v>
      </c>
    </row>
    <row r="31" spans="1:16" s="41" customFormat="1" ht="20.25" x14ac:dyDescent="0.25">
      <c r="A31" s="12">
        <v>22</v>
      </c>
      <c r="B31" s="6">
        <v>1005936</v>
      </c>
      <c r="C31" s="12" t="s">
        <v>77</v>
      </c>
      <c r="D31" s="6" t="s">
        <v>130</v>
      </c>
      <c r="E31" s="36"/>
      <c r="F31" s="17" t="s">
        <v>288</v>
      </c>
      <c r="G31" s="17">
        <v>1</v>
      </c>
      <c r="H31" s="37">
        <v>654</v>
      </c>
      <c r="I31" s="39">
        <f t="shared" si="0"/>
        <v>784.8</v>
      </c>
      <c r="J31" s="19">
        <v>0</v>
      </c>
      <c r="K31" s="20">
        <f t="shared" si="1"/>
        <v>0</v>
      </c>
      <c r="L31" s="21" t="s">
        <v>18</v>
      </c>
      <c r="M31" s="58"/>
      <c r="O31" s="41" t="s">
        <v>31</v>
      </c>
      <c r="P31" s="41" t="s">
        <v>79</v>
      </c>
    </row>
    <row r="32" spans="1:16" s="41" customFormat="1" ht="20.25" x14ac:dyDescent="0.25">
      <c r="A32" s="12">
        <v>23</v>
      </c>
      <c r="B32" s="6">
        <v>1005937</v>
      </c>
      <c r="C32" s="12" t="s">
        <v>77</v>
      </c>
      <c r="D32" s="6" t="s">
        <v>131</v>
      </c>
      <c r="E32" s="36"/>
      <c r="F32" s="17" t="s">
        <v>288</v>
      </c>
      <c r="G32" s="17">
        <v>2</v>
      </c>
      <c r="H32" s="37">
        <v>278</v>
      </c>
      <c r="I32" s="39">
        <f t="shared" si="0"/>
        <v>667.19999999999993</v>
      </c>
      <c r="J32" s="19">
        <v>0</v>
      </c>
      <c r="K32" s="20">
        <f t="shared" si="1"/>
        <v>0</v>
      </c>
      <c r="L32" s="21" t="s">
        <v>18</v>
      </c>
      <c r="M32" s="58"/>
      <c r="O32" s="41" t="s">
        <v>31</v>
      </c>
      <c r="P32" s="41" t="s">
        <v>79</v>
      </c>
    </row>
    <row r="33" spans="1:16" s="41" customFormat="1" ht="20.25" x14ac:dyDescent="0.25">
      <c r="A33" s="12">
        <v>24</v>
      </c>
      <c r="B33" s="6">
        <v>1006054</v>
      </c>
      <c r="C33" s="12" t="s">
        <v>77</v>
      </c>
      <c r="D33" s="6" t="s">
        <v>257</v>
      </c>
      <c r="E33" s="36"/>
      <c r="F33" s="17" t="s">
        <v>288</v>
      </c>
      <c r="G33" s="17">
        <v>12</v>
      </c>
      <c r="H33" s="37">
        <v>106</v>
      </c>
      <c r="I33" s="39">
        <f t="shared" si="0"/>
        <v>1526.3999999999999</v>
      </c>
      <c r="J33" s="19">
        <v>0</v>
      </c>
      <c r="K33" s="20">
        <f t="shared" si="1"/>
        <v>0</v>
      </c>
      <c r="L33" s="21" t="s">
        <v>18</v>
      </c>
      <c r="M33" s="58"/>
      <c r="O33" s="41" t="s">
        <v>31</v>
      </c>
      <c r="P33" s="41" t="s">
        <v>79</v>
      </c>
    </row>
    <row r="34" spans="1:16" s="41" customFormat="1" ht="20.25" x14ac:dyDescent="0.25">
      <c r="A34" s="12">
        <v>25</v>
      </c>
      <c r="B34" s="6">
        <v>1006058</v>
      </c>
      <c r="C34" s="12" t="s">
        <v>77</v>
      </c>
      <c r="D34" s="6" t="s">
        <v>258</v>
      </c>
      <c r="E34" s="36"/>
      <c r="F34" s="17" t="s">
        <v>288</v>
      </c>
      <c r="G34" s="17">
        <v>12</v>
      </c>
      <c r="H34" s="37">
        <v>149</v>
      </c>
      <c r="I34" s="39">
        <f t="shared" si="0"/>
        <v>2145.6</v>
      </c>
      <c r="J34" s="19">
        <v>0</v>
      </c>
      <c r="K34" s="20">
        <f t="shared" si="1"/>
        <v>0</v>
      </c>
      <c r="L34" s="21" t="s">
        <v>18</v>
      </c>
      <c r="M34" s="58"/>
      <c r="O34" s="41" t="s">
        <v>31</v>
      </c>
      <c r="P34" s="41" t="s">
        <v>79</v>
      </c>
    </row>
    <row r="35" spans="1:16" s="41" customFormat="1" ht="20.25" x14ac:dyDescent="0.25">
      <c r="A35" s="12">
        <v>26</v>
      </c>
      <c r="B35" s="6">
        <v>1006062</v>
      </c>
      <c r="C35" s="12" t="s">
        <v>77</v>
      </c>
      <c r="D35" s="6" t="s">
        <v>259</v>
      </c>
      <c r="E35" s="36"/>
      <c r="F35" s="17" t="s">
        <v>288</v>
      </c>
      <c r="G35" s="17">
        <v>3</v>
      </c>
      <c r="H35" s="37">
        <v>280</v>
      </c>
      <c r="I35" s="39">
        <f t="shared" si="0"/>
        <v>1008</v>
      </c>
      <c r="J35" s="19">
        <v>0</v>
      </c>
      <c r="K35" s="20">
        <f t="shared" si="1"/>
        <v>0</v>
      </c>
      <c r="L35" s="21" t="s">
        <v>18</v>
      </c>
      <c r="M35" s="58"/>
      <c r="O35" s="41" t="s">
        <v>31</v>
      </c>
      <c r="P35" s="41" t="s">
        <v>79</v>
      </c>
    </row>
    <row r="36" spans="1:16" s="41" customFormat="1" ht="20.25" x14ac:dyDescent="0.25">
      <c r="A36" s="12">
        <v>27</v>
      </c>
      <c r="B36" s="6">
        <v>1006064</v>
      </c>
      <c r="C36" s="12" t="s">
        <v>77</v>
      </c>
      <c r="D36" s="6" t="s">
        <v>260</v>
      </c>
      <c r="E36" s="36"/>
      <c r="F36" s="17" t="s">
        <v>288</v>
      </c>
      <c r="G36" s="17">
        <v>13</v>
      </c>
      <c r="H36" s="37">
        <v>280</v>
      </c>
      <c r="I36" s="39">
        <f t="shared" si="0"/>
        <v>4368</v>
      </c>
      <c r="J36" s="19">
        <v>0</v>
      </c>
      <c r="K36" s="20">
        <f t="shared" si="1"/>
        <v>0</v>
      </c>
      <c r="L36" s="21" t="s">
        <v>18</v>
      </c>
      <c r="M36" s="58"/>
      <c r="O36" s="41" t="s">
        <v>31</v>
      </c>
      <c r="P36" s="41" t="s">
        <v>79</v>
      </c>
    </row>
    <row r="37" spans="1:16" s="41" customFormat="1" ht="20.25" x14ac:dyDescent="0.25">
      <c r="A37" s="12">
        <v>28</v>
      </c>
      <c r="B37" s="6">
        <v>1006071</v>
      </c>
      <c r="C37" s="12" t="s">
        <v>77</v>
      </c>
      <c r="D37" s="6" t="s">
        <v>261</v>
      </c>
      <c r="E37" s="36"/>
      <c r="F37" s="17" t="s">
        <v>288</v>
      </c>
      <c r="G37" s="17">
        <v>8</v>
      </c>
      <c r="H37" s="37">
        <v>427</v>
      </c>
      <c r="I37" s="39">
        <f t="shared" si="0"/>
        <v>4099.2</v>
      </c>
      <c r="J37" s="19">
        <v>0</v>
      </c>
      <c r="K37" s="20">
        <f t="shared" si="1"/>
        <v>0</v>
      </c>
      <c r="L37" s="21" t="s">
        <v>18</v>
      </c>
      <c r="M37" s="58"/>
      <c r="O37" s="41" t="s">
        <v>31</v>
      </c>
      <c r="P37" s="41" t="s">
        <v>79</v>
      </c>
    </row>
    <row r="38" spans="1:16" s="41" customFormat="1" ht="20.25" x14ac:dyDescent="0.25">
      <c r="A38" s="12">
        <v>29</v>
      </c>
      <c r="B38" s="6">
        <v>1006073</v>
      </c>
      <c r="C38" s="12" t="s">
        <v>77</v>
      </c>
      <c r="D38" s="6" t="s">
        <v>262</v>
      </c>
      <c r="E38" s="36"/>
      <c r="F38" s="17" t="s">
        <v>288</v>
      </c>
      <c r="G38" s="17">
        <v>8</v>
      </c>
      <c r="H38" s="37">
        <v>427</v>
      </c>
      <c r="I38" s="39">
        <f t="shared" si="0"/>
        <v>4099.2</v>
      </c>
      <c r="J38" s="19">
        <v>0</v>
      </c>
      <c r="K38" s="20">
        <f t="shared" si="1"/>
        <v>0</v>
      </c>
      <c r="L38" s="21" t="s">
        <v>18</v>
      </c>
      <c r="M38" s="58"/>
      <c r="O38" s="41" t="s">
        <v>31</v>
      </c>
      <c r="P38" s="41" t="s">
        <v>79</v>
      </c>
    </row>
    <row r="39" spans="1:16" s="41" customFormat="1" ht="20.25" x14ac:dyDescent="0.25">
      <c r="A39" s="12">
        <v>30</v>
      </c>
      <c r="B39" s="6">
        <v>1006761</v>
      </c>
      <c r="C39" s="12" t="s">
        <v>77</v>
      </c>
      <c r="D39" s="6" t="s">
        <v>132</v>
      </c>
      <c r="E39" s="36"/>
      <c r="F39" s="17" t="s">
        <v>288</v>
      </c>
      <c r="G39" s="17">
        <v>4</v>
      </c>
      <c r="H39" s="37">
        <v>2956</v>
      </c>
      <c r="I39" s="39">
        <f t="shared" si="0"/>
        <v>14188.8</v>
      </c>
      <c r="J39" s="19">
        <v>0</v>
      </c>
      <c r="K39" s="20">
        <f t="shared" si="1"/>
        <v>0</v>
      </c>
      <c r="L39" s="21" t="s">
        <v>18</v>
      </c>
      <c r="M39" s="58"/>
      <c r="O39" s="41" t="s">
        <v>31</v>
      </c>
      <c r="P39" s="41" t="s">
        <v>79</v>
      </c>
    </row>
    <row r="40" spans="1:16" s="41" customFormat="1" ht="20.25" x14ac:dyDescent="0.25">
      <c r="A40" s="12">
        <v>31</v>
      </c>
      <c r="B40" s="6">
        <v>1006910</v>
      </c>
      <c r="C40" s="12" t="s">
        <v>77</v>
      </c>
      <c r="D40" s="6" t="s">
        <v>223</v>
      </c>
      <c r="E40" s="36"/>
      <c r="F40" s="17" t="s">
        <v>29</v>
      </c>
      <c r="G40" s="17">
        <v>60</v>
      </c>
      <c r="H40" s="37">
        <v>191</v>
      </c>
      <c r="I40" s="39">
        <f t="shared" si="0"/>
        <v>13752</v>
      </c>
      <c r="J40" s="19">
        <v>0</v>
      </c>
      <c r="K40" s="20">
        <f t="shared" si="1"/>
        <v>0</v>
      </c>
      <c r="L40" s="21" t="s">
        <v>18</v>
      </c>
      <c r="M40" s="58"/>
      <c r="O40" s="41" t="s">
        <v>31</v>
      </c>
      <c r="P40" s="41" t="s">
        <v>79</v>
      </c>
    </row>
    <row r="41" spans="1:16" s="41" customFormat="1" ht="20.25" x14ac:dyDescent="0.25">
      <c r="A41" s="12">
        <v>32</v>
      </c>
      <c r="B41" s="6">
        <v>1007563</v>
      </c>
      <c r="C41" s="12" t="s">
        <v>77</v>
      </c>
      <c r="D41" s="6" t="s">
        <v>225</v>
      </c>
      <c r="E41" s="36"/>
      <c r="F41" s="17" t="s">
        <v>29</v>
      </c>
      <c r="G41" s="17">
        <v>3</v>
      </c>
      <c r="H41" s="37">
        <v>906</v>
      </c>
      <c r="I41" s="39">
        <f t="shared" si="0"/>
        <v>3261.6000000000004</v>
      </c>
      <c r="J41" s="19">
        <v>0</v>
      </c>
      <c r="K41" s="20">
        <f t="shared" si="1"/>
        <v>0</v>
      </c>
      <c r="L41" s="21" t="s">
        <v>18</v>
      </c>
      <c r="M41" s="58"/>
      <c r="O41" s="41" t="s">
        <v>31</v>
      </c>
      <c r="P41" s="41" t="s">
        <v>79</v>
      </c>
    </row>
    <row r="42" spans="1:16" s="41" customFormat="1" ht="20.25" x14ac:dyDescent="0.25">
      <c r="A42" s="12">
        <v>33</v>
      </c>
      <c r="B42" s="6">
        <v>1007564</v>
      </c>
      <c r="C42" s="12" t="s">
        <v>77</v>
      </c>
      <c r="D42" s="6" t="s">
        <v>226</v>
      </c>
      <c r="E42" s="36"/>
      <c r="F42" s="17" t="s">
        <v>29</v>
      </c>
      <c r="G42" s="17">
        <v>1</v>
      </c>
      <c r="H42" s="37">
        <v>7534</v>
      </c>
      <c r="I42" s="39">
        <f t="shared" si="0"/>
        <v>9040.7999999999993</v>
      </c>
      <c r="J42" s="19">
        <v>0</v>
      </c>
      <c r="K42" s="20">
        <f t="shared" si="1"/>
        <v>0</v>
      </c>
      <c r="L42" s="21" t="s">
        <v>18</v>
      </c>
      <c r="M42" s="58"/>
      <c r="O42" s="41" t="s">
        <v>31</v>
      </c>
      <c r="P42" s="41" t="s">
        <v>79</v>
      </c>
    </row>
    <row r="43" spans="1:16" s="41" customFormat="1" ht="37.5" x14ac:dyDescent="0.25">
      <c r="A43" s="12">
        <v>34</v>
      </c>
      <c r="B43" s="6">
        <v>1007567</v>
      </c>
      <c r="C43" s="12" t="s">
        <v>77</v>
      </c>
      <c r="D43" s="6" t="s">
        <v>133</v>
      </c>
      <c r="E43" s="36"/>
      <c r="F43" s="17" t="s">
        <v>288</v>
      </c>
      <c r="G43" s="17">
        <v>3</v>
      </c>
      <c r="H43" s="37">
        <v>338</v>
      </c>
      <c r="I43" s="39">
        <f t="shared" si="0"/>
        <v>1216.8</v>
      </c>
      <c r="J43" s="19">
        <v>0</v>
      </c>
      <c r="K43" s="20">
        <f t="shared" si="1"/>
        <v>0</v>
      </c>
      <c r="L43" s="21" t="s">
        <v>18</v>
      </c>
      <c r="M43" s="58"/>
      <c r="O43" s="41" t="s">
        <v>31</v>
      </c>
      <c r="P43" s="41" t="s">
        <v>79</v>
      </c>
    </row>
    <row r="44" spans="1:16" s="41" customFormat="1" ht="37.5" x14ac:dyDescent="0.25">
      <c r="A44" s="12">
        <v>35</v>
      </c>
      <c r="B44" s="6">
        <v>1007568</v>
      </c>
      <c r="C44" s="12" t="s">
        <v>77</v>
      </c>
      <c r="D44" s="6" t="s">
        <v>134</v>
      </c>
      <c r="E44" s="36"/>
      <c r="F44" s="17" t="s">
        <v>288</v>
      </c>
      <c r="G44" s="17">
        <v>3</v>
      </c>
      <c r="H44" s="37">
        <v>359</v>
      </c>
      <c r="I44" s="39">
        <f t="shared" si="0"/>
        <v>1292.4000000000001</v>
      </c>
      <c r="J44" s="19">
        <v>0</v>
      </c>
      <c r="K44" s="20">
        <f t="shared" si="1"/>
        <v>0</v>
      </c>
      <c r="L44" s="21" t="s">
        <v>18</v>
      </c>
      <c r="M44" s="58"/>
      <c r="O44" s="41" t="s">
        <v>31</v>
      </c>
      <c r="P44" s="41" t="s">
        <v>79</v>
      </c>
    </row>
    <row r="45" spans="1:16" s="41" customFormat="1" ht="37.5" x14ac:dyDescent="0.25">
      <c r="A45" s="12">
        <v>36</v>
      </c>
      <c r="B45" s="6">
        <v>1007894</v>
      </c>
      <c r="C45" s="12" t="s">
        <v>77</v>
      </c>
      <c r="D45" s="6" t="s">
        <v>135</v>
      </c>
      <c r="E45" s="36"/>
      <c r="F45" s="17" t="s">
        <v>288</v>
      </c>
      <c r="G45" s="17">
        <v>14</v>
      </c>
      <c r="H45" s="37">
        <v>44</v>
      </c>
      <c r="I45" s="39">
        <f t="shared" si="0"/>
        <v>739.19999999999993</v>
      </c>
      <c r="J45" s="19">
        <v>0</v>
      </c>
      <c r="K45" s="20">
        <f t="shared" si="1"/>
        <v>0</v>
      </c>
      <c r="L45" s="21" t="s">
        <v>18</v>
      </c>
      <c r="M45" s="58"/>
      <c r="O45" s="41" t="s">
        <v>31</v>
      </c>
      <c r="P45" s="41" t="s">
        <v>79</v>
      </c>
    </row>
    <row r="46" spans="1:16" s="41" customFormat="1" ht="20.25" x14ac:dyDescent="0.25">
      <c r="A46" s="12">
        <v>37</v>
      </c>
      <c r="B46" s="6">
        <v>1007899</v>
      </c>
      <c r="C46" s="12" t="s">
        <v>77</v>
      </c>
      <c r="D46" s="6" t="s">
        <v>228</v>
      </c>
      <c r="E46" s="36"/>
      <c r="F46" s="17" t="s">
        <v>29</v>
      </c>
      <c r="G46" s="17">
        <v>2</v>
      </c>
      <c r="H46" s="37">
        <v>1212</v>
      </c>
      <c r="I46" s="39">
        <f t="shared" si="0"/>
        <v>2908.7999999999997</v>
      </c>
      <c r="J46" s="19">
        <v>0</v>
      </c>
      <c r="K46" s="20">
        <f t="shared" si="1"/>
        <v>0</v>
      </c>
      <c r="L46" s="21" t="s">
        <v>18</v>
      </c>
      <c r="M46" s="58"/>
      <c r="O46" s="41" t="s">
        <v>31</v>
      </c>
      <c r="P46" s="41" t="s">
        <v>79</v>
      </c>
    </row>
    <row r="47" spans="1:16" s="41" customFormat="1" ht="56.25" x14ac:dyDescent="0.25">
      <c r="A47" s="12">
        <v>38</v>
      </c>
      <c r="B47" s="6">
        <v>1011788</v>
      </c>
      <c r="C47" s="12" t="s">
        <v>77</v>
      </c>
      <c r="D47" s="6" t="s">
        <v>147</v>
      </c>
      <c r="E47" s="36"/>
      <c r="F47" s="17" t="s">
        <v>288</v>
      </c>
      <c r="G47" s="17">
        <v>2</v>
      </c>
      <c r="H47" s="37">
        <v>2694</v>
      </c>
      <c r="I47" s="39">
        <f t="shared" si="0"/>
        <v>6465.5999999999995</v>
      </c>
      <c r="J47" s="19">
        <v>0</v>
      </c>
      <c r="K47" s="20">
        <f t="shared" si="1"/>
        <v>0</v>
      </c>
      <c r="L47" s="21" t="s">
        <v>18</v>
      </c>
      <c r="M47" s="58"/>
      <c r="O47" s="41" t="s">
        <v>31</v>
      </c>
      <c r="P47" s="41" t="s">
        <v>79</v>
      </c>
    </row>
    <row r="48" spans="1:16" s="41" customFormat="1" ht="20.25" x14ac:dyDescent="0.25">
      <c r="A48" s="12">
        <v>39</v>
      </c>
      <c r="B48" s="6">
        <v>1007900</v>
      </c>
      <c r="C48" s="12" t="s">
        <v>77</v>
      </c>
      <c r="D48" s="6" t="s">
        <v>229</v>
      </c>
      <c r="E48" s="36"/>
      <c r="F48" s="17" t="s">
        <v>29</v>
      </c>
      <c r="G48" s="17">
        <v>2</v>
      </c>
      <c r="H48" s="37">
        <v>1458</v>
      </c>
      <c r="I48" s="39">
        <f t="shared" si="0"/>
        <v>3499.2</v>
      </c>
      <c r="J48" s="19">
        <v>0</v>
      </c>
      <c r="K48" s="20">
        <f t="shared" si="1"/>
        <v>0</v>
      </c>
      <c r="L48" s="21" t="s">
        <v>18</v>
      </c>
      <c r="M48" s="58"/>
      <c r="O48" s="41" t="s">
        <v>31</v>
      </c>
      <c r="P48" s="41" t="s">
        <v>79</v>
      </c>
    </row>
    <row r="49" spans="1:16" s="41" customFormat="1" ht="20.25" x14ac:dyDescent="0.25">
      <c r="A49" s="12">
        <v>40</v>
      </c>
      <c r="B49" s="6">
        <v>1007901</v>
      </c>
      <c r="C49" s="12" t="s">
        <v>77</v>
      </c>
      <c r="D49" s="6" t="s">
        <v>230</v>
      </c>
      <c r="E49" s="36"/>
      <c r="F49" s="17" t="s">
        <v>29</v>
      </c>
      <c r="G49" s="17">
        <v>2</v>
      </c>
      <c r="H49" s="37">
        <v>858</v>
      </c>
      <c r="I49" s="39">
        <f t="shared" si="0"/>
        <v>2059.1999999999998</v>
      </c>
      <c r="J49" s="19">
        <v>0</v>
      </c>
      <c r="K49" s="20">
        <f t="shared" si="1"/>
        <v>0</v>
      </c>
      <c r="L49" s="21" t="s">
        <v>18</v>
      </c>
      <c r="M49" s="58"/>
      <c r="O49" s="41" t="s">
        <v>31</v>
      </c>
      <c r="P49" s="41" t="s">
        <v>79</v>
      </c>
    </row>
    <row r="50" spans="1:16" s="41" customFormat="1" ht="20.25" x14ac:dyDescent="0.25">
      <c r="A50" s="12">
        <v>41</v>
      </c>
      <c r="B50" s="6">
        <v>1008445</v>
      </c>
      <c r="C50" s="12" t="s">
        <v>77</v>
      </c>
      <c r="D50" s="6" t="s">
        <v>136</v>
      </c>
      <c r="E50" s="36"/>
      <c r="F50" s="17" t="s">
        <v>288</v>
      </c>
      <c r="G50" s="17">
        <v>3</v>
      </c>
      <c r="H50" s="37">
        <v>218</v>
      </c>
      <c r="I50" s="39">
        <f t="shared" si="0"/>
        <v>784.8</v>
      </c>
      <c r="J50" s="19">
        <v>0</v>
      </c>
      <c r="K50" s="20">
        <f t="shared" si="1"/>
        <v>0</v>
      </c>
      <c r="L50" s="21" t="s">
        <v>18</v>
      </c>
      <c r="M50" s="58"/>
      <c r="O50" s="41" t="s">
        <v>31</v>
      </c>
      <c r="P50" s="41" t="s">
        <v>79</v>
      </c>
    </row>
    <row r="51" spans="1:16" s="41" customFormat="1" ht="20.25" x14ac:dyDescent="0.25">
      <c r="A51" s="12">
        <v>42</v>
      </c>
      <c r="B51" s="6">
        <v>1010372</v>
      </c>
      <c r="C51" s="12" t="s">
        <v>77</v>
      </c>
      <c r="D51" s="6" t="s">
        <v>137</v>
      </c>
      <c r="E51" s="36"/>
      <c r="F51" s="17" t="s">
        <v>252</v>
      </c>
      <c r="G51" s="17">
        <v>2135</v>
      </c>
      <c r="H51" s="37">
        <v>0.49565563005725499</v>
      </c>
      <c r="I51" s="39">
        <f t="shared" si="0"/>
        <v>1269.8697242066874</v>
      </c>
      <c r="J51" s="19">
        <v>0</v>
      </c>
      <c r="K51" s="20">
        <f t="shared" si="1"/>
        <v>0</v>
      </c>
      <c r="L51" s="21" t="s">
        <v>18</v>
      </c>
      <c r="M51" s="58"/>
      <c r="O51" s="41" t="s">
        <v>31</v>
      </c>
      <c r="P51" s="41" t="s">
        <v>79</v>
      </c>
    </row>
    <row r="52" spans="1:16" s="41" customFormat="1" ht="37.5" x14ac:dyDescent="0.25">
      <c r="A52" s="12">
        <v>43</v>
      </c>
      <c r="B52" s="6">
        <v>1010373</v>
      </c>
      <c r="C52" s="12" t="s">
        <v>77</v>
      </c>
      <c r="D52" s="6" t="s">
        <v>138</v>
      </c>
      <c r="E52" s="36"/>
      <c r="F52" s="17" t="s">
        <v>252</v>
      </c>
      <c r="G52" s="17">
        <v>1220</v>
      </c>
      <c r="H52" s="37">
        <v>0.49565563005725499</v>
      </c>
      <c r="I52" s="39">
        <f t="shared" si="0"/>
        <v>725.63984240382138</v>
      </c>
      <c r="J52" s="19">
        <v>0</v>
      </c>
      <c r="K52" s="20">
        <f t="shared" si="1"/>
        <v>0</v>
      </c>
      <c r="L52" s="21" t="s">
        <v>18</v>
      </c>
      <c r="M52" s="58"/>
      <c r="O52" s="41" t="s">
        <v>31</v>
      </c>
      <c r="P52" s="41" t="s">
        <v>79</v>
      </c>
    </row>
    <row r="53" spans="1:16" s="41" customFormat="1" ht="37.5" x14ac:dyDescent="0.25">
      <c r="A53" s="12">
        <v>44</v>
      </c>
      <c r="B53" s="6">
        <v>1010376</v>
      </c>
      <c r="C53" s="12" t="s">
        <v>77</v>
      </c>
      <c r="D53" s="6" t="s">
        <v>139</v>
      </c>
      <c r="E53" s="36"/>
      <c r="F53" s="17" t="s">
        <v>252</v>
      </c>
      <c r="G53" s="17">
        <v>2745</v>
      </c>
      <c r="H53" s="37">
        <v>0.49565563005725499</v>
      </c>
      <c r="I53" s="39">
        <f t="shared" si="0"/>
        <v>1632.6896454085979</v>
      </c>
      <c r="J53" s="19">
        <v>0</v>
      </c>
      <c r="K53" s="20">
        <f t="shared" si="1"/>
        <v>0</v>
      </c>
      <c r="L53" s="21" t="s">
        <v>18</v>
      </c>
      <c r="M53" s="58"/>
      <c r="O53" s="41" t="s">
        <v>31</v>
      </c>
      <c r="P53" s="41" t="s">
        <v>79</v>
      </c>
    </row>
    <row r="54" spans="1:16" s="41" customFormat="1" ht="20.25" x14ac:dyDescent="0.25">
      <c r="A54" s="12">
        <v>45</v>
      </c>
      <c r="B54" s="6">
        <v>1010378</v>
      </c>
      <c r="C54" s="12" t="s">
        <v>77</v>
      </c>
      <c r="D54" s="6" t="s">
        <v>140</v>
      </c>
      <c r="E54" s="36"/>
      <c r="F54" s="17" t="s">
        <v>252</v>
      </c>
      <c r="G54" s="17">
        <v>1160</v>
      </c>
      <c r="H54" s="37">
        <v>0.49565563005725499</v>
      </c>
      <c r="I54" s="39">
        <f t="shared" si="0"/>
        <v>689.95263703969897</v>
      </c>
      <c r="J54" s="19">
        <v>0</v>
      </c>
      <c r="K54" s="20">
        <f t="shared" si="1"/>
        <v>0</v>
      </c>
      <c r="L54" s="21" t="s">
        <v>18</v>
      </c>
      <c r="M54" s="58"/>
      <c r="N54" s="40"/>
      <c r="O54" s="41" t="s">
        <v>31</v>
      </c>
      <c r="P54" s="41" t="s">
        <v>79</v>
      </c>
    </row>
    <row r="55" spans="1:16" s="41" customFormat="1" ht="37.5" x14ac:dyDescent="0.25">
      <c r="A55" s="12">
        <v>46</v>
      </c>
      <c r="B55" s="6">
        <v>1010754</v>
      </c>
      <c r="C55" s="12" t="s">
        <v>77</v>
      </c>
      <c r="D55" s="6" t="s">
        <v>141</v>
      </c>
      <c r="E55" s="36"/>
      <c r="F55" s="17" t="s">
        <v>288</v>
      </c>
      <c r="G55" s="17">
        <v>1</v>
      </c>
      <c r="H55" s="37">
        <v>597</v>
      </c>
      <c r="I55" s="39">
        <f t="shared" si="0"/>
        <v>716.4</v>
      </c>
      <c r="J55" s="19">
        <v>0</v>
      </c>
      <c r="K55" s="20">
        <f t="shared" si="1"/>
        <v>0</v>
      </c>
      <c r="L55" s="21" t="s">
        <v>18</v>
      </c>
      <c r="M55" s="58"/>
      <c r="O55" s="41" t="s">
        <v>31</v>
      </c>
      <c r="P55" s="41" t="s">
        <v>79</v>
      </c>
    </row>
    <row r="56" spans="1:16" s="41" customFormat="1" ht="20.25" x14ac:dyDescent="0.25">
      <c r="A56" s="12">
        <v>47</v>
      </c>
      <c r="B56" s="6">
        <v>1010763</v>
      </c>
      <c r="C56" s="12" t="s">
        <v>77</v>
      </c>
      <c r="D56" s="6" t="s">
        <v>142</v>
      </c>
      <c r="E56" s="36"/>
      <c r="F56" s="17" t="s">
        <v>288</v>
      </c>
      <c r="G56" s="17">
        <v>56</v>
      </c>
      <c r="H56" s="37">
        <v>14</v>
      </c>
      <c r="I56" s="39">
        <f t="shared" si="0"/>
        <v>940.80000000000007</v>
      </c>
      <c r="J56" s="19">
        <v>0</v>
      </c>
      <c r="K56" s="20">
        <f t="shared" si="1"/>
        <v>0</v>
      </c>
      <c r="L56" s="21" t="s">
        <v>18</v>
      </c>
      <c r="M56" s="58"/>
      <c r="O56" s="41" t="s">
        <v>31</v>
      </c>
      <c r="P56" s="41" t="s">
        <v>79</v>
      </c>
    </row>
    <row r="57" spans="1:16" s="41" customFormat="1" ht="20.25" x14ac:dyDescent="0.25">
      <c r="A57" s="12">
        <v>48</v>
      </c>
      <c r="B57" s="6">
        <v>1010764</v>
      </c>
      <c r="C57" s="12" t="s">
        <v>77</v>
      </c>
      <c r="D57" s="6" t="s">
        <v>143</v>
      </c>
      <c r="E57" s="36"/>
      <c r="F57" s="17" t="s">
        <v>288</v>
      </c>
      <c r="G57" s="17">
        <v>515</v>
      </c>
      <c r="H57" s="37">
        <v>2</v>
      </c>
      <c r="I57" s="39">
        <f t="shared" si="0"/>
        <v>1236</v>
      </c>
      <c r="J57" s="19">
        <v>0</v>
      </c>
      <c r="K57" s="20">
        <f t="shared" si="1"/>
        <v>0</v>
      </c>
      <c r="L57" s="21" t="s">
        <v>18</v>
      </c>
      <c r="M57" s="58"/>
      <c r="O57" s="41" t="s">
        <v>31</v>
      </c>
      <c r="P57" s="41" t="s">
        <v>79</v>
      </c>
    </row>
    <row r="58" spans="1:16" s="41" customFormat="1" ht="20.25" x14ac:dyDescent="0.25">
      <c r="A58" s="12">
        <v>49</v>
      </c>
      <c r="B58" s="6">
        <v>1010765</v>
      </c>
      <c r="C58" s="12" t="s">
        <v>77</v>
      </c>
      <c r="D58" s="6" t="s">
        <v>144</v>
      </c>
      <c r="E58" s="36"/>
      <c r="F58" s="17" t="s">
        <v>288</v>
      </c>
      <c r="G58" s="17">
        <v>413.00000000000006</v>
      </c>
      <c r="H58" s="37">
        <v>2</v>
      </c>
      <c r="I58" s="39">
        <f t="shared" si="0"/>
        <v>991.2</v>
      </c>
      <c r="J58" s="19">
        <v>0</v>
      </c>
      <c r="K58" s="20">
        <f t="shared" si="1"/>
        <v>0</v>
      </c>
      <c r="L58" s="21" t="s">
        <v>18</v>
      </c>
      <c r="M58" s="58"/>
      <c r="O58" s="41" t="s">
        <v>31</v>
      </c>
      <c r="P58" s="41" t="s">
        <v>79</v>
      </c>
    </row>
    <row r="59" spans="1:16" s="41" customFormat="1" ht="20.25" x14ac:dyDescent="0.25">
      <c r="A59" s="12">
        <v>50</v>
      </c>
      <c r="B59" s="6">
        <v>1010773</v>
      </c>
      <c r="C59" s="12" t="s">
        <v>77</v>
      </c>
      <c r="D59" s="6" t="s">
        <v>232</v>
      </c>
      <c r="E59" s="36"/>
      <c r="F59" s="17" t="s">
        <v>29</v>
      </c>
      <c r="G59" s="17">
        <v>21</v>
      </c>
      <c r="H59" s="37">
        <v>214</v>
      </c>
      <c r="I59" s="39">
        <f t="shared" si="0"/>
        <v>5392.8</v>
      </c>
      <c r="J59" s="19">
        <v>0</v>
      </c>
      <c r="K59" s="20">
        <f t="shared" si="1"/>
        <v>0</v>
      </c>
      <c r="L59" s="21" t="s">
        <v>18</v>
      </c>
      <c r="M59" s="58"/>
      <c r="O59" s="41" t="s">
        <v>31</v>
      </c>
      <c r="P59" s="41" t="s">
        <v>79</v>
      </c>
    </row>
    <row r="60" spans="1:16" s="41" customFormat="1" ht="20.25" x14ac:dyDescent="0.25">
      <c r="A60" s="12">
        <v>51</v>
      </c>
      <c r="B60" s="6">
        <v>1010775</v>
      </c>
      <c r="C60" s="12" t="s">
        <v>77</v>
      </c>
      <c r="D60" s="6" t="s">
        <v>233</v>
      </c>
      <c r="E60" s="36"/>
      <c r="F60" s="17" t="s">
        <v>29</v>
      </c>
      <c r="G60" s="17">
        <v>5</v>
      </c>
      <c r="H60" s="37">
        <v>474</v>
      </c>
      <c r="I60" s="39">
        <f t="shared" si="0"/>
        <v>2844</v>
      </c>
      <c r="J60" s="19">
        <v>0</v>
      </c>
      <c r="K60" s="20">
        <f t="shared" si="1"/>
        <v>0</v>
      </c>
      <c r="L60" s="21" t="s">
        <v>18</v>
      </c>
      <c r="M60" s="58"/>
      <c r="O60" s="41" t="s">
        <v>31</v>
      </c>
      <c r="P60" s="41" t="s">
        <v>79</v>
      </c>
    </row>
    <row r="61" spans="1:16" s="41" customFormat="1" ht="20.25" x14ac:dyDescent="0.25">
      <c r="A61" s="12">
        <v>52</v>
      </c>
      <c r="B61" s="6">
        <v>1010783</v>
      </c>
      <c r="C61" s="12" t="s">
        <v>77</v>
      </c>
      <c r="D61" s="6" t="s">
        <v>145</v>
      </c>
      <c r="E61" s="36"/>
      <c r="F61" s="17" t="s">
        <v>288</v>
      </c>
      <c r="G61" s="17">
        <v>2</v>
      </c>
      <c r="H61" s="37">
        <v>939</v>
      </c>
      <c r="I61" s="39">
        <f t="shared" si="0"/>
        <v>2253.6</v>
      </c>
      <c r="J61" s="19">
        <v>0</v>
      </c>
      <c r="K61" s="20">
        <f t="shared" si="1"/>
        <v>0</v>
      </c>
      <c r="L61" s="21" t="s">
        <v>18</v>
      </c>
      <c r="M61" s="58"/>
      <c r="O61" s="41" t="s">
        <v>31</v>
      </c>
      <c r="P61" s="41" t="s">
        <v>79</v>
      </c>
    </row>
    <row r="62" spans="1:16" s="41" customFormat="1" ht="75" x14ac:dyDescent="0.25">
      <c r="A62" s="12">
        <v>53</v>
      </c>
      <c r="B62" s="6">
        <v>1011234</v>
      </c>
      <c r="C62" s="12" t="s">
        <v>77</v>
      </c>
      <c r="D62" s="6" t="s">
        <v>146</v>
      </c>
      <c r="E62" s="36"/>
      <c r="F62" s="17" t="s">
        <v>288</v>
      </c>
      <c r="G62" s="17">
        <v>54</v>
      </c>
      <c r="H62" s="37">
        <v>35</v>
      </c>
      <c r="I62" s="39">
        <f t="shared" si="0"/>
        <v>2268</v>
      </c>
      <c r="J62" s="19">
        <v>0</v>
      </c>
      <c r="K62" s="20">
        <f t="shared" si="1"/>
        <v>0</v>
      </c>
      <c r="L62" s="21" t="s">
        <v>18</v>
      </c>
      <c r="M62" s="58"/>
      <c r="O62" s="41" t="s">
        <v>31</v>
      </c>
      <c r="P62" s="41" t="s">
        <v>79</v>
      </c>
    </row>
    <row r="63" spans="1:16" s="41" customFormat="1" ht="37.5" x14ac:dyDescent="0.25">
      <c r="A63" s="12">
        <v>54</v>
      </c>
      <c r="B63" s="6">
        <v>1011422</v>
      </c>
      <c r="C63" s="12" t="s">
        <v>77</v>
      </c>
      <c r="D63" s="6" t="s">
        <v>235</v>
      </c>
      <c r="E63" s="36"/>
      <c r="F63" s="17" t="s">
        <v>29</v>
      </c>
      <c r="G63" s="17">
        <v>178</v>
      </c>
      <c r="H63" s="37">
        <v>17</v>
      </c>
      <c r="I63" s="39">
        <f t="shared" si="0"/>
        <v>3631.2</v>
      </c>
      <c r="J63" s="19">
        <v>0</v>
      </c>
      <c r="K63" s="20">
        <f t="shared" si="1"/>
        <v>0</v>
      </c>
      <c r="L63" s="21" t="s">
        <v>18</v>
      </c>
      <c r="M63" s="58"/>
      <c r="O63" s="41" t="s">
        <v>31</v>
      </c>
      <c r="P63" s="41" t="s">
        <v>79</v>
      </c>
    </row>
    <row r="64" spans="1:16" s="41" customFormat="1" ht="20.25" x14ac:dyDescent="0.25">
      <c r="A64" s="12">
        <v>55</v>
      </c>
      <c r="B64" s="6">
        <v>1012166</v>
      </c>
      <c r="C64" s="12" t="s">
        <v>77</v>
      </c>
      <c r="D64" s="6" t="s">
        <v>236</v>
      </c>
      <c r="E64" s="36"/>
      <c r="F64" s="17" t="s">
        <v>30</v>
      </c>
      <c r="G64" s="17">
        <v>1</v>
      </c>
      <c r="H64" s="37">
        <v>4292</v>
      </c>
      <c r="I64" s="39">
        <f t="shared" si="0"/>
        <v>5150.3999999999996</v>
      </c>
      <c r="J64" s="19">
        <v>0</v>
      </c>
      <c r="K64" s="20">
        <f t="shared" si="1"/>
        <v>0</v>
      </c>
      <c r="L64" s="21" t="s">
        <v>18</v>
      </c>
      <c r="M64" s="58"/>
      <c r="O64" s="41" t="s">
        <v>31</v>
      </c>
      <c r="P64" s="41" t="s">
        <v>79</v>
      </c>
    </row>
    <row r="65" spans="1:16" s="41" customFormat="1" ht="20.25" x14ac:dyDescent="0.25">
      <c r="A65" s="12">
        <v>56</v>
      </c>
      <c r="B65" s="6">
        <v>1013071</v>
      </c>
      <c r="C65" s="12" t="s">
        <v>77</v>
      </c>
      <c r="D65" s="6" t="s">
        <v>148</v>
      </c>
      <c r="E65" s="36"/>
      <c r="F65" s="17" t="s">
        <v>252</v>
      </c>
      <c r="G65" s="17">
        <v>390.6</v>
      </c>
      <c r="H65" s="37">
        <v>34</v>
      </c>
      <c r="I65" s="39">
        <f t="shared" si="0"/>
        <v>15936.48</v>
      </c>
      <c r="J65" s="19">
        <v>0</v>
      </c>
      <c r="K65" s="20">
        <f t="shared" si="1"/>
        <v>0</v>
      </c>
      <c r="L65" s="21" t="s">
        <v>18</v>
      </c>
      <c r="M65" s="58"/>
      <c r="O65" s="41" t="s">
        <v>31</v>
      </c>
      <c r="P65" s="41" t="s">
        <v>79</v>
      </c>
    </row>
    <row r="66" spans="1:16" s="41" customFormat="1" ht="56.25" x14ac:dyDescent="0.25">
      <c r="A66" s="12">
        <v>57</v>
      </c>
      <c r="B66" s="6">
        <v>1022513</v>
      </c>
      <c r="C66" s="12" t="s">
        <v>77</v>
      </c>
      <c r="D66" s="6" t="s">
        <v>161</v>
      </c>
      <c r="E66" s="36"/>
      <c r="F66" s="17" t="s">
        <v>288</v>
      </c>
      <c r="G66" s="17">
        <v>3</v>
      </c>
      <c r="H66" s="37">
        <v>12882</v>
      </c>
      <c r="I66" s="39">
        <f t="shared" si="0"/>
        <v>46375.199999999997</v>
      </c>
      <c r="J66" s="19">
        <v>0</v>
      </c>
      <c r="K66" s="20">
        <f t="shared" si="1"/>
        <v>0</v>
      </c>
      <c r="L66" s="21" t="s">
        <v>18</v>
      </c>
      <c r="M66" s="58"/>
      <c r="O66" s="41" t="s">
        <v>31</v>
      </c>
      <c r="P66" s="41" t="s">
        <v>79</v>
      </c>
    </row>
    <row r="67" spans="1:16" s="41" customFormat="1" ht="20.25" x14ac:dyDescent="0.25">
      <c r="A67" s="12">
        <v>58</v>
      </c>
      <c r="B67" s="6">
        <v>1013073</v>
      </c>
      <c r="C67" s="12" t="s">
        <v>77</v>
      </c>
      <c r="D67" s="6" t="s">
        <v>149</v>
      </c>
      <c r="E67" s="36"/>
      <c r="F67" s="17" t="s">
        <v>252</v>
      </c>
      <c r="G67" s="17">
        <v>1653</v>
      </c>
      <c r="H67" s="37">
        <v>57</v>
      </c>
      <c r="I67" s="39">
        <f t="shared" si="0"/>
        <v>113065.19999999998</v>
      </c>
      <c r="J67" s="19">
        <v>0</v>
      </c>
      <c r="K67" s="20">
        <f t="shared" si="1"/>
        <v>0</v>
      </c>
      <c r="L67" s="21" t="s">
        <v>18</v>
      </c>
      <c r="M67" s="58"/>
      <c r="O67" s="41" t="s">
        <v>31</v>
      </c>
      <c r="P67" s="41" t="s">
        <v>79</v>
      </c>
    </row>
    <row r="68" spans="1:16" s="41" customFormat="1" ht="20.25" x14ac:dyDescent="0.25">
      <c r="A68" s="12">
        <v>59</v>
      </c>
      <c r="B68" s="6">
        <v>1015024</v>
      </c>
      <c r="C68" s="12" t="s">
        <v>77</v>
      </c>
      <c r="D68" s="6" t="s">
        <v>150</v>
      </c>
      <c r="E68" s="36"/>
      <c r="F68" s="17" t="s">
        <v>288</v>
      </c>
      <c r="G68" s="17">
        <v>22</v>
      </c>
      <c r="H68" s="37">
        <v>90</v>
      </c>
      <c r="I68" s="39">
        <f t="shared" si="0"/>
        <v>2376</v>
      </c>
      <c r="J68" s="19">
        <v>0</v>
      </c>
      <c r="K68" s="20">
        <f t="shared" si="1"/>
        <v>0</v>
      </c>
      <c r="L68" s="21" t="s">
        <v>18</v>
      </c>
      <c r="M68" s="58"/>
      <c r="O68" s="41" t="s">
        <v>31</v>
      </c>
      <c r="P68" s="41" t="s">
        <v>79</v>
      </c>
    </row>
    <row r="69" spans="1:16" s="41" customFormat="1" ht="20.25" x14ac:dyDescent="0.25">
      <c r="A69" s="12">
        <v>60</v>
      </c>
      <c r="B69" s="6">
        <v>1015677</v>
      </c>
      <c r="C69" s="12" t="s">
        <v>77</v>
      </c>
      <c r="D69" s="6" t="s">
        <v>151</v>
      </c>
      <c r="E69" s="36"/>
      <c r="F69" s="17" t="s">
        <v>288</v>
      </c>
      <c r="G69" s="17">
        <v>1</v>
      </c>
      <c r="H69" s="37">
        <v>2374</v>
      </c>
      <c r="I69" s="39">
        <f t="shared" si="0"/>
        <v>2848.7999999999997</v>
      </c>
      <c r="J69" s="19">
        <v>0</v>
      </c>
      <c r="K69" s="20">
        <f t="shared" si="1"/>
        <v>0</v>
      </c>
      <c r="L69" s="21" t="s">
        <v>18</v>
      </c>
      <c r="M69" s="58"/>
      <c r="O69" s="41" t="s">
        <v>31</v>
      </c>
      <c r="P69" s="41" t="s">
        <v>79</v>
      </c>
    </row>
    <row r="70" spans="1:16" s="41" customFormat="1" ht="20.25" x14ac:dyDescent="0.25">
      <c r="A70" s="12">
        <v>61</v>
      </c>
      <c r="B70" s="6">
        <v>1015678</v>
      </c>
      <c r="C70" s="12" t="s">
        <v>77</v>
      </c>
      <c r="D70" s="6" t="s">
        <v>152</v>
      </c>
      <c r="E70" s="36"/>
      <c r="F70" s="17" t="s">
        <v>288</v>
      </c>
      <c r="G70" s="17">
        <v>1</v>
      </c>
      <c r="H70" s="37">
        <v>3270</v>
      </c>
      <c r="I70" s="39">
        <f t="shared" si="0"/>
        <v>3924</v>
      </c>
      <c r="J70" s="19">
        <v>0</v>
      </c>
      <c r="K70" s="20">
        <f t="shared" si="1"/>
        <v>0</v>
      </c>
      <c r="L70" s="21" t="s">
        <v>18</v>
      </c>
      <c r="M70" s="58"/>
      <c r="O70" s="41" t="s">
        <v>31</v>
      </c>
      <c r="P70" s="41" t="s">
        <v>79</v>
      </c>
    </row>
    <row r="71" spans="1:16" s="41" customFormat="1" ht="37.5" x14ac:dyDescent="0.25">
      <c r="A71" s="12">
        <v>62</v>
      </c>
      <c r="B71" s="6">
        <v>1016927</v>
      </c>
      <c r="C71" s="12" t="s">
        <v>77</v>
      </c>
      <c r="D71" s="6" t="s">
        <v>153</v>
      </c>
      <c r="E71" s="36"/>
      <c r="F71" s="17" t="s">
        <v>288</v>
      </c>
      <c r="G71" s="17">
        <v>6</v>
      </c>
      <c r="H71" s="37">
        <v>114</v>
      </c>
      <c r="I71" s="39">
        <f t="shared" si="0"/>
        <v>820.8</v>
      </c>
      <c r="J71" s="19">
        <v>0</v>
      </c>
      <c r="K71" s="20">
        <f t="shared" si="1"/>
        <v>0</v>
      </c>
      <c r="L71" s="21" t="s">
        <v>18</v>
      </c>
      <c r="M71" s="58"/>
      <c r="O71" s="41" t="s">
        <v>31</v>
      </c>
      <c r="P71" s="41" t="s">
        <v>79</v>
      </c>
    </row>
    <row r="72" spans="1:16" s="41" customFormat="1" ht="37.5" x14ac:dyDescent="0.25">
      <c r="A72" s="12">
        <v>63</v>
      </c>
      <c r="B72" s="6">
        <v>1017339</v>
      </c>
      <c r="C72" s="12" t="s">
        <v>77</v>
      </c>
      <c r="D72" s="6" t="s">
        <v>154</v>
      </c>
      <c r="E72" s="36"/>
      <c r="F72" s="17" t="s">
        <v>288</v>
      </c>
      <c r="G72" s="17">
        <v>2</v>
      </c>
      <c r="H72" s="37">
        <v>1125</v>
      </c>
      <c r="I72" s="39">
        <f t="shared" si="0"/>
        <v>2700</v>
      </c>
      <c r="J72" s="19">
        <v>0</v>
      </c>
      <c r="K72" s="20">
        <f t="shared" si="1"/>
        <v>0</v>
      </c>
      <c r="L72" s="21" t="s">
        <v>18</v>
      </c>
      <c r="M72" s="58"/>
      <c r="O72" s="41" t="s">
        <v>31</v>
      </c>
      <c r="P72" s="41" t="s">
        <v>79</v>
      </c>
    </row>
    <row r="73" spans="1:16" s="41" customFormat="1" ht="37.5" x14ac:dyDescent="0.25">
      <c r="A73" s="12">
        <v>64</v>
      </c>
      <c r="B73" s="6">
        <v>1026448</v>
      </c>
      <c r="C73" s="12" t="s">
        <v>77</v>
      </c>
      <c r="D73" s="6" t="s">
        <v>167</v>
      </c>
      <c r="E73" s="36"/>
      <c r="F73" s="17" t="s">
        <v>288</v>
      </c>
      <c r="G73" s="17">
        <v>49</v>
      </c>
      <c r="H73" s="37">
        <v>1623</v>
      </c>
      <c r="I73" s="39">
        <f t="shared" si="0"/>
        <v>95432.4</v>
      </c>
      <c r="J73" s="19">
        <v>0</v>
      </c>
      <c r="K73" s="20">
        <f t="shared" si="1"/>
        <v>0</v>
      </c>
      <c r="L73" s="21" t="s">
        <v>18</v>
      </c>
      <c r="M73" s="58"/>
      <c r="O73" s="41" t="s">
        <v>31</v>
      </c>
      <c r="P73" s="41" t="s">
        <v>79</v>
      </c>
    </row>
    <row r="74" spans="1:16" s="41" customFormat="1" ht="37.5" x14ac:dyDescent="0.25">
      <c r="A74" s="12">
        <v>65</v>
      </c>
      <c r="B74" s="6">
        <v>1017483</v>
      </c>
      <c r="C74" s="12" t="s">
        <v>77</v>
      </c>
      <c r="D74" s="6" t="s">
        <v>263</v>
      </c>
      <c r="E74" s="36"/>
      <c r="F74" s="17" t="s">
        <v>288</v>
      </c>
      <c r="G74" s="17">
        <v>20</v>
      </c>
      <c r="H74" s="37">
        <v>23</v>
      </c>
      <c r="I74" s="39">
        <f t="shared" ref="I74:I137" si="2">H74*1.2*G74</f>
        <v>552</v>
      </c>
      <c r="J74" s="19">
        <v>0</v>
      </c>
      <c r="K74" s="20">
        <f t="shared" ref="K74:K137" si="3">J74*G74*1.2</f>
        <v>0</v>
      </c>
      <c r="L74" s="21" t="s">
        <v>18</v>
      </c>
      <c r="M74" s="58"/>
      <c r="O74" s="41" t="s">
        <v>31</v>
      </c>
      <c r="P74" s="41" t="s">
        <v>79</v>
      </c>
    </row>
    <row r="75" spans="1:16" s="41" customFormat="1" ht="37.5" x14ac:dyDescent="0.25">
      <c r="A75" s="12">
        <v>66</v>
      </c>
      <c r="B75" s="6">
        <v>1018344</v>
      </c>
      <c r="C75" s="12" t="s">
        <v>77</v>
      </c>
      <c r="D75" s="6" t="s">
        <v>155</v>
      </c>
      <c r="E75" s="36"/>
      <c r="F75" s="17" t="s">
        <v>288</v>
      </c>
      <c r="G75" s="17">
        <v>12</v>
      </c>
      <c r="H75" s="37">
        <v>249</v>
      </c>
      <c r="I75" s="39">
        <f t="shared" si="2"/>
        <v>3585.6000000000004</v>
      </c>
      <c r="J75" s="19">
        <v>0</v>
      </c>
      <c r="K75" s="20">
        <f t="shared" si="3"/>
        <v>0</v>
      </c>
      <c r="L75" s="21" t="s">
        <v>18</v>
      </c>
      <c r="M75" s="58"/>
      <c r="O75" s="41" t="s">
        <v>31</v>
      </c>
      <c r="P75" s="41" t="s">
        <v>79</v>
      </c>
    </row>
    <row r="76" spans="1:16" s="41" customFormat="1" ht="20.25" x14ac:dyDescent="0.25">
      <c r="A76" s="12">
        <v>67</v>
      </c>
      <c r="B76" s="6">
        <v>1018351</v>
      </c>
      <c r="C76" s="12" t="s">
        <v>77</v>
      </c>
      <c r="D76" s="6" t="s">
        <v>156</v>
      </c>
      <c r="E76" s="36"/>
      <c r="F76" s="17" t="s">
        <v>288</v>
      </c>
      <c r="G76" s="17">
        <v>4</v>
      </c>
      <c r="H76" s="37">
        <v>234</v>
      </c>
      <c r="I76" s="39">
        <f t="shared" si="2"/>
        <v>1123.2</v>
      </c>
      <c r="J76" s="19">
        <v>0</v>
      </c>
      <c r="K76" s="20">
        <f t="shared" si="3"/>
        <v>0</v>
      </c>
      <c r="L76" s="21" t="s">
        <v>18</v>
      </c>
      <c r="M76" s="58"/>
      <c r="O76" s="41" t="s">
        <v>31</v>
      </c>
      <c r="P76" s="41" t="s">
        <v>79</v>
      </c>
    </row>
    <row r="77" spans="1:16" s="41" customFormat="1" ht="20.25" x14ac:dyDescent="0.25">
      <c r="A77" s="12">
        <v>68</v>
      </c>
      <c r="B77" s="6">
        <v>1020573</v>
      </c>
      <c r="C77" s="12" t="s">
        <v>77</v>
      </c>
      <c r="D77" s="6" t="s">
        <v>157</v>
      </c>
      <c r="E77" s="36"/>
      <c r="F77" s="17" t="s">
        <v>288</v>
      </c>
      <c r="G77" s="17">
        <v>2</v>
      </c>
      <c r="H77" s="37">
        <v>11061</v>
      </c>
      <c r="I77" s="39">
        <f t="shared" si="2"/>
        <v>26546.399999999998</v>
      </c>
      <c r="J77" s="19">
        <v>0</v>
      </c>
      <c r="K77" s="20">
        <f t="shared" si="3"/>
        <v>0</v>
      </c>
      <c r="L77" s="21" t="s">
        <v>18</v>
      </c>
      <c r="M77" s="58"/>
      <c r="O77" s="41" t="s">
        <v>31</v>
      </c>
      <c r="P77" s="41" t="s">
        <v>79</v>
      </c>
    </row>
    <row r="78" spans="1:16" s="41" customFormat="1" ht="20.25" x14ac:dyDescent="0.25">
      <c r="A78" s="12">
        <v>69</v>
      </c>
      <c r="B78" s="6">
        <v>1022026</v>
      </c>
      <c r="C78" s="12" t="s">
        <v>77</v>
      </c>
      <c r="D78" s="6" t="s">
        <v>158</v>
      </c>
      <c r="E78" s="36"/>
      <c r="F78" s="17" t="s">
        <v>288</v>
      </c>
      <c r="G78" s="17">
        <v>1</v>
      </c>
      <c r="H78" s="37">
        <v>10214</v>
      </c>
      <c r="I78" s="39">
        <f t="shared" si="2"/>
        <v>12256.8</v>
      </c>
      <c r="J78" s="19">
        <v>0</v>
      </c>
      <c r="K78" s="20">
        <f t="shared" si="3"/>
        <v>0</v>
      </c>
      <c r="L78" s="21" t="s">
        <v>18</v>
      </c>
      <c r="M78" s="58"/>
      <c r="O78" s="41" t="s">
        <v>31</v>
      </c>
      <c r="P78" s="41" t="s">
        <v>79</v>
      </c>
    </row>
    <row r="79" spans="1:16" s="41" customFormat="1" ht="20.25" x14ac:dyDescent="0.25">
      <c r="A79" s="12">
        <v>70</v>
      </c>
      <c r="B79" s="6">
        <v>1022137</v>
      </c>
      <c r="C79" s="12" t="s">
        <v>77</v>
      </c>
      <c r="D79" s="6" t="s">
        <v>159</v>
      </c>
      <c r="E79" s="36"/>
      <c r="F79" s="17" t="s">
        <v>288</v>
      </c>
      <c r="G79" s="17">
        <v>1</v>
      </c>
      <c r="H79" s="37">
        <v>118</v>
      </c>
      <c r="I79" s="39">
        <f t="shared" si="2"/>
        <v>141.6</v>
      </c>
      <c r="J79" s="19">
        <v>0</v>
      </c>
      <c r="K79" s="20">
        <f t="shared" si="3"/>
        <v>0</v>
      </c>
      <c r="L79" s="21" t="s">
        <v>18</v>
      </c>
      <c r="M79" s="58"/>
      <c r="O79" s="41" t="s">
        <v>31</v>
      </c>
      <c r="P79" s="41" t="s">
        <v>79</v>
      </c>
    </row>
    <row r="80" spans="1:16" s="41" customFormat="1" ht="37.5" x14ac:dyDescent="0.25">
      <c r="A80" s="12">
        <v>71</v>
      </c>
      <c r="B80" s="6">
        <v>1033168</v>
      </c>
      <c r="C80" s="12" t="s">
        <v>77</v>
      </c>
      <c r="D80" s="6" t="s">
        <v>173</v>
      </c>
      <c r="E80" s="36"/>
      <c r="F80" s="17" t="s">
        <v>288</v>
      </c>
      <c r="G80" s="17">
        <v>3</v>
      </c>
      <c r="H80" s="37">
        <v>1891</v>
      </c>
      <c r="I80" s="39">
        <f t="shared" si="2"/>
        <v>6807.5999999999995</v>
      </c>
      <c r="J80" s="19">
        <v>0</v>
      </c>
      <c r="K80" s="20">
        <f t="shared" si="3"/>
        <v>0</v>
      </c>
      <c r="L80" s="21" t="s">
        <v>18</v>
      </c>
      <c r="M80" s="58"/>
      <c r="O80" s="41" t="s">
        <v>31</v>
      </c>
      <c r="P80" s="41" t="s">
        <v>79</v>
      </c>
    </row>
    <row r="81" spans="1:16" s="41" customFormat="1" ht="37.5" x14ac:dyDescent="0.25">
      <c r="A81" s="12">
        <v>72</v>
      </c>
      <c r="B81" s="6">
        <v>1022332</v>
      </c>
      <c r="C81" s="12" t="s">
        <v>77</v>
      </c>
      <c r="D81" s="6" t="s">
        <v>160</v>
      </c>
      <c r="E81" s="36"/>
      <c r="F81" s="17" t="s">
        <v>288</v>
      </c>
      <c r="G81" s="17">
        <v>48</v>
      </c>
      <c r="H81" s="37">
        <v>188</v>
      </c>
      <c r="I81" s="39">
        <f t="shared" si="2"/>
        <v>10828.8</v>
      </c>
      <c r="J81" s="19">
        <v>0</v>
      </c>
      <c r="K81" s="20">
        <f t="shared" si="3"/>
        <v>0</v>
      </c>
      <c r="L81" s="21" t="s">
        <v>18</v>
      </c>
      <c r="M81" s="58"/>
      <c r="O81" s="41" t="s">
        <v>31</v>
      </c>
      <c r="P81" s="41" t="s">
        <v>79</v>
      </c>
    </row>
    <row r="82" spans="1:16" s="41" customFormat="1" ht="20.25" x14ac:dyDescent="0.25">
      <c r="A82" s="12">
        <v>73</v>
      </c>
      <c r="B82" s="6">
        <v>1035669</v>
      </c>
      <c r="C82" s="12" t="s">
        <v>77</v>
      </c>
      <c r="D82" s="6" t="s">
        <v>175</v>
      </c>
      <c r="E82" s="36"/>
      <c r="F82" s="17" t="s">
        <v>288</v>
      </c>
      <c r="G82" s="17">
        <v>1</v>
      </c>
      <c r="H82" s="37">
        <v>7447</v>
      </c>
      <c r="I82" s="39">
        <f t="shared" si="2"/>
        <v>8936.4</v>
      </c>
      <c r="J82" s="19">
        <v>0</v>
      </c>
      <c r="K82" s="20">
        <f t="shared" si="3"/>
        <v>0</v>
      </c>
      <c r="L82" s="21" t="s">
        <v>18</v>
      </c>
      <c r="M82" s="58"/>
      <c r="O82" s="41" t="s">
        <v>31</v>
      </c>
      <c r="P82" s="41" t="s">
        <v>79</v>
      </c>
    </row>
    <row r="83" spans="1:16" s="41" customFormat="1" ht="37.5" x14ac:dyDescent="0.25">
      <c r="A83" s="12">
        <v>74</v>
      </c>
      <c r="B83" s="6">
        <v>1054041</v>
      </c>
      <c r="C83" s="12" t="s">
        <v>77</v>
      </c>
      <c r="D83" s="6" t="s">
        <v>179</v>
      </c>
      <c r="E83" s="36"/>
      <c r="F83" s="17" t="s">
        <v>288</v>
      </c>
      <c r="G83" s="17">
        <v>8</v>
      </c>
      <c r="H83" s="37">
        <v>1115</v>
      </c>
      <c r="I83" s="39">
        <f t="shared" si="2"/>
        <v>10704</v>
      </c>
      <c r="J83" s="19">
        <v>0</v>
      </c>
      <c r="K83" s="20">
        <f t="shared" si="3"/>
        <v>0</v>
      </c>
      <c r="L83" s="21" t="s">
        <v>18</v>
      </c>
      <c r="M83" s="58"/>
      <c r="O83" s="41" t="s">
        <v>31</v>
      </c>
      <c r="P83" s="41" t="s">
        <v>79</v>
      </c>
    </row>
    <row r="84" spans="1:16" s="41" customFormat="1" ht="75" x14ac:dyDescent="0.25">
      <c r="A84" s="12">
        <v>75</v>
      </c>
      <c r="B84" s="6">
        <v>1055939</v>
      </c>
      <c r="C84" s="12" t="s">
        <v>77</v>
      </c>
      <c r="D84" s="6" t="s">
        <v>180</v>
      </c>
      <c r="E84" s="36" t="s">
        <v>33</v>
      </c>
      <c r="F84" s="17" t="s">
        <v>288</v>
      </c>
      <c r="G84" s="17">
        <v>3</v>
      </c>
      <c r="H84" s="37">
        <v>3852</v>
      </c>
      <c r="I84" s="39">
        <f t="shared" si="2"/>
        <v>13867.199999999999</v>
      </c>
      <c r="J84" s="19">
        <v>0</v>
      </c>
      <c r="K84" s="20">
        <f t="shared" si="3"/>
        <v>0</v>
      </c>
      <c r="L84" s="21" t="s">
        <v>18</v>
      </c>
      <c r="M84" s="58"/>
      <c r="O84" s="41" t="s">
        <v>32</v>
      </c>
      <c r="P84" s="41" t="s">
        <v>80</v>
      </c>
    </row>
    <row r="85" spans="1:16" s="41" customFormat="1" ht="20.25" x14ac:dyDescent="0.25">
      <c r="A85" s="12">
        <v>76</v>
      </c>
      <c r="B85" s="6">
        <v>1022602</v>
      </c>
      <c r="C85" s="12" t="s">
        <v>77</v>
      </c>
      <c r="D85" s="6" t="s">
        <v>237</v>
      </c>
      <c r="E85" s="36" t="s">
        <v>34</v>
      </c>
      <c r="F85" s="17" t="s">
        <v>29</v>
      </c>
      <c r="G85" s="17">
        <v>4</v>
      </c>
      <c r="H85" s="37">
        <v>136</v>
      </c>
      <c r="I85" s="39">
        <f t="shared" si="2"/>
        <v>652.79999999999995</v>
      </c>
      <c r="J85" s="19">
        <v>0</v>
      </c>
      <c r="K85" s="20">
        <f t="shared" si="3"/>
        <v>0</v>
      </c>
      <c r="L85" s="21" t="s">
        <v>18</v>
      </c>
      <c r="M85" s="58"/>
      <c r="O85" s="41" t="s">
        <v>32</v>
      </c>
      <c r="P85" s="41" t="s">
        <v>80</v>
      </c>
    </row>
    <row r="86" spans="1:16" s="41" customFormat="1" ht="56.25" x14ac:dyDescent="0.25">
      <c r="A86" s="12">
        <v>77</v>
      </c>
      <c r="B86" s="6">
        <v>1024065</v>
      </c>
      <c r="C86" s="12" t="s">
        <v>77</v>
      </c>
      <c r="D86" s="6" t="s">
        <v>162</v>
      </c>
      <c r="E86" s="36" t="s">
        <v>34</v>
      </c>
      <c r="F86" s="17" t="s">
        <v>288</v>
      </c>
      <c r="G86" s="17">
        <v>21</v>
      </c>
      <c r="H86" s="37">
        <v>627</v>
      </c>
      <c r="I86" s="39">
        <f t="shared" si="2"/>
        <v>15800.4</v>
      </c>
      <c r="J86" s="19">
        <v>0</v>
      </c>
      <c r="K86" s="20">
        <f t="shared" si="3"/>
        <v>0</v>
      </c>
      <c r="L86" s="21" t="s">
        <v>18</v>
      </c>
      <c r="M86" s="58"/>
      <c r="O86" s="41" t="s">
        <v>32</v>
      </c>
      <c r="P86" s="41" t="s">
        <v>80</v>
      </c>
    </row>
    <row r="87" spans="1:16" s="41" customFormat="1" ht="20.25" x14ac:dyDescent="0.25">
      <c r="A87" s="12">
        <v>78</v>
      </c>
      <c r="B87" s="6">
        <v>1024831</v>
      </c>
      <c r="C87" s="12" t="s">
        <v>77</v>
      </c>
      <c r="D87" s="6" t="s">
        <v>238</v>
      </c>
      <c r="E87" s="36" t="s">
        <v>34</v>
      </c>
      <c r="F87" s="17" t="s">
        <v>29</v>
      </c>
      <c r="G87" s="17">
        <v>22</v>
      </c>
      <c r="H87" s="37">
        <v>439</v>
      </c>
      <c r="I87" s="39">
        <f t="shared" si="2"/>
        <v>11589.599999999999</v>
      </c>
      <c r="J87" s="19">
        <v>0</v>
      </c>
      <c r="K87" s="20">
        <f t="shared" si="3"/>
        <v>0</v>
      </c>
      <c r="L87" s="21" t="s">
        <v>18</v>
      </c>
      <c r="M87" s="58"/>
      <c r="O87" s="41" t="s">
        <v>32</v>
      </c>
      <c r="P87" s="41" t="s">
        <v>80</v>
      </c>
    </row>
    <row r="88" spans="1:16" s="41" customFormat="1" ht="56.25" x14ac:dyDescent="0.25">
      <c r="A88" s="12">
        <v>79</v>
      </c>
      <c r="B88" s="6">
        <v>1094297</v>
      </c>
      <c r="C88" s="12" t="s">
        <v>77</v>
      </c>
      <c r="D88" s="6" t="s">
        <v>185</v>
      </c>
      <c r="E88" s="36" t="s">
        <v>34</v>
      </c>
      <c r="F88" s="17" t="s">
        <v>288</v>
      </c>
      <c r="G88" s="17">
        <v>1</v>
      </c>
      <c r="H88" s="37">
        <v>47478</v>
      </c>
      <c r="I88" s="39">
        <f t="shared" si="2"/>
        <v>56973.599999999999</v>
      </c>
      <c r="J88" s="19">
        <v>0</v>
      </c>
      <c r="K88" s="20">
        <f t="shared" si="3"/>
        <v>0</v>
      </c>
      <c r="L88" s="21" t="s">
        <v>18</v>
      </c>
      <c r="M88" s="58"/>
      <c r="O88" s="41" t="s">
        <v>31</v>
      </c>
      <c r="P88" s="41" t="s">
        <v>79</v>
      </c>
    </row>
    <row r="89" spans="1:16" s="41" customFormat="1" ht="20.25" x14ac:dyDescent="0.25">
      <c r="A89" s="12">
        <v>80</v>
      </c>
      <c r="B89" s="6">
        <v>1024832</v>
      </c>
      <c r="C89" s="12" t="s">
        <v>77</v>
      </c>
      <c r="D89" s="6" t="s">
        <v>163</v>
      </c>
      <c r="E89" s="36" t="s">
        <v>35</v>
      </c>
      <c r="F89" s="17" t="s">
        <v>288</v>
      </c>
      <c r="G89" s="17">
        <v>33</v>
      </c>
      <c r="H89" s="37">
        <v>123</v>
      </c>
      <c r="I89" s="39">
        <f t="shared" si="2"/>
        <v>4870.8</v>
      </c>
      <c r="J89" s="19">
        <v>0</v>
      </c>
      <c r="K89" s="20">
        <f t="shared" si="3"/>
        <v>0</v>
      </c>
      <c r="L89" s="21" t="s">
        <v>18</v>
      </c>
      <c r="M89" s="58"/>
      <c r="O89" s="41" t="s">
        <v>31</v>
      </c>
      <c r="P89" s="41" t="s">
        <v>79</v>
      </c>
    </row>
    <row r="90" spans="1:16" s="41" customFormat="1" ht="20.25" x14ac:dyDescent="0.25">
      <c r="A90" s="12">
        <v>81</v>
      </c>
      <c r="B90" s="6">
        <v>1095447</v>
      </c>
      <c r="C90" s="12" t="s">
        <v>77</v>
      </c>
      <c r="D90" s="6" t="s">
        <v>264</v>
      </c>
      <c r="E90" s="36" t="s">
        <v>36</v>
      </c>
      <c r="F90" s="17" t="s">
        <v>288</v>
      </c>
      <c r="G90" s="17">
        <v>1</v>
      </c>
      <c r="H90" s="37">
        <v>15400</v>
      </c>
      <c r="I90" s="39">
        <f t="shared" si="2"/>
        <v>18480</v>
      </c>
      <c r="J90" s="19">
        <v>0</v>
      </c>
      <c r="K90" s="20">
        <f t="shared" si="3"/>
        <v>0</v>
      </c>
      <c r="L90" s="21" t="s">
        <v>18</v>
      </c>
      <c r="M90" s="58"/>
      <c r="O90" s="41" t="s">
        <v>31</v>
      </c>
      <c r="P90" s="41" t="s">
        <v>79</v>
      </c>
    </row>
    <row r="91" spans="1:16" s="41" customFormat="1" ht="20.25" x14ac:dyDescent="0.25">
      <c r="A91" s="12">
        <v>82</v>
      </c>
      <c r="B91" s="6">
        <v>1024833</v>
      </c>
      <c r="C91" s="12" t="s">
        <v>77</v>
      </c>
      <c r="D91" s="6" t="s">
        <v>164</v>
      </c>
      <c r="E91" s="36" t="s">
        <v>37</v>
      </c>
      <c r="F91" s="17" t="s">
        <v>288</v>
      </c>
      <c r="G91" s="17">
        <v>74</v>
      </c>
      <c r="H91" s="37">
        <v>75</v>
      </c>
      <c r="I91" s="39">
        <f t="shared" si="2"/>
        <v>6660</v>
      </c>
      <c r="J91" s="19">
        <v>0</v>
      </c>
      <c r="K91" s="20">
        <f t="shared" si="3"/>
        <v>0</v>
      </c>
      <c r="L91" s="21" t="s">
        <v>18</v>
      </c>
      <c r="M91" s="58"/>
      <c r="O91" s="41" t="s">
        <v>31</v>
      </c>
      <c r="P91" s="41" t="s">
        <v>79</v>
      </c>
    </row>
    <row r="92" spans="1:16" s="41" customFormat="1" ht="20.25" x14ac:dyDescent="0.25">
      <c r="A92" s="12">
        <v>83</v>
      </c>
      <c r="B92" s="6">
        <v>1096107</v>
      </c>
      <c r="C92" s="12" t="s">
        <v>77</v>
      </c>
      <c r="D92" s="6" t="s">
        <v>188</v>
      </c>
      <c r="E92" s="36" t="s">
        <v>38</v>
      </c>
      <c r="F92" s="17" t="s">
        <v>288</v>
      </c>
      <c r="G92" s="17">
        <v>1</v>
      </c>
      <c r="H92" s="37">
        <v>5867</v>
      </c>
      <c r="I92" s="39">
        <f t="shared" si="2"/>
        <v>7040.4</v>
      </c>
      <c r="J92" s="19">
        <v>0</v>
      </c>
      <c r="K92" s="20">
        <f t="shared" si="3"/>
        <v>0</v>
      </c>
      <c r="L92" s="21" t="s">
        <v>18</v>
      </c>
      <c r="M92" s="58"/>
      <c r="O92" s="41" t="s">
        <v>31</v>
      </c>
      <c r="P92" s="41" t="s">
        <v>79</v>
      </c>
    </row>
    <row r="93" spans="1:16" s="41" customFormat="1" ht="20.25" x14ac:dyDescent="0.25">
      <c r="A93" s="12">
        <v>84</v>
      </c>
      <c r="B93" s="6">
        <v>1026019</v>
      </c>
      <c r="C93" s="12" t="s">
        <v>77</v>
      </c>
      <c r="D93" s="6" t="s">
        <v>165</v>
      </c>
      <c r="E93" s="36" t="s">
        <v>39</v>
      </c>
      <c r="F93" s="17" t="s">
        <v>288</v>
      </c>
      <c r="G93" s="17">
        <v>2</v>
      </c>
      <c r="H93" s="37">
        <v>6504</v>
      </c>
      <c r="I93" s="39">
        <f t="shared" si="2"/>
        <v>15609.599999999999</v>
      </c>
      <c r="J93" s="19">
        <v>0</v>
      </c>
      <c r="K93" s="20">
        <f t="shared" si="3"/>
        <v>0</v>
      </c>
      <c r="L93" s="21" t="s">
        <v>18</v>
      </c>
      <c r="M93" s="58"/>
      <c r="O93" s="41" t="s">
        <v>31</v>
      </c>
      <c r="P93" s="41" t="s">
        <v>79</v>
      </c>
    </row>
    <row r="94" spans="1:16" s="41" customFormat="1" ht="37.5" x14ac:dyDescent="0.25">
      <c r="A94" s="12">
        <v>85</v>
      </c>
      <c r="B94" s="6">
        <v>1026282</v>
      </c>
      <c r="C94" s="12" t="s">
        <v>77</v>
      </c>
      <c r="D94" s="6" t="s">
        <v>166</v>
      </c>
      <c r="E94" s="36" t="s">
        <v>34</v>
      </c>
      <c r="F94" s="17" t="s">
        <v>288</v>
      </c>
      <c r="G94" s="17">
        <v>2</v>
      </c>
      <c r="H94" s="37">
        <v>10369</v>
      </c>
      <c r="I94" s="39">
        <f t="shared" si="2"/>
        <v>24885.599999999999</v>
      </c>
      <c r="J94" s="19">
        <v>0</v>
      </c>
      <c r="K94" s="20">
        <f t="shared" si="3"/>
        <v>0</v>
      </c>
      <c r="L94" s="21" t="s">
        <v>18</v>
      </c>
      <c r="M94" s="58"/>
      <c r="O94" s="41" t="s">
        <v>31</v>
      </c>
      <c r="P94" s="41" t="s">
        <v>79</v>
      </c>
    </row>
    <row r="95" spans="1:16" s="41" customFormat="1" ht="37.5" x14ac:dyDescent="0.25">
      <c r="A95" s="12">
        <v>86</v>
      </c>
      <c r="B95" s="6">
        <v>1027346</v>
      </c>
      <c r="C95" s="12" t="s">
        <v>77</v>
      </c>
      <c r="D95" s="6" t="s">
        <v>168</v>
      </c>
      <c r="E95" s="36" t="s">
        <v>34</v>
      </c>
      <c r="F95" s="17" t="s">
        <v>252</v>
      </c>
      <c r="G95" s="17">
        <v>188.60000000000002</v>
      </c>
      <c r="H95" s="37">
        <v>70</v>
      </c>
      <c r="I95" s="39">
        <f t="shared" si="2"/>
        <v>15842.400000000001</v>
      </c>
      <c r="J95" s="19">
        <v>0</v>
      </c>
      <c r="K95" s="20">
        <f t="shared" si="3"/>
        <v>0</v>
      </c>
      <c r="L95" s="21" t="s">
        <v>18</v>
      </c>
      <c r="M95" s="58"/>
      <c r="O95" s="41" t="s">
        <v>31</v>
      </c>
      <c r="P95" s="41" t="s">
        <v>79</v>
      </c>
    </row>
    <row r="96" spans="1:16" s="41" customFormat="1" ht="20.25" x14ac:dyDescent="0.25">
      <c r="A96" s="12">
        <v>87</v>
      </c>
      <c r="B96" s="6">
        <v>1029365</v>
      </c>
      <c r="C96" s="12" t="s">
        <v>77</v>
      </c>
      <c r="D96" s="6" t="s">
        <v>265</v>
      </c>
      <c r="E96" s="36" t="s">
        <v>40</v>
      </c>
      <c r="F96" s="17" t="s">
        <v>288</v>
      </c>
      <c r="G96" s="17">
        <v>1558</v>
      </c>
      <c r="H96" s="37">
        <v>3</v>
      </c>
      <c r="I96" s="39">
        <f t="shared" si="2"/>
        <v>5608.7999999999993</v>
      </c>
      <c r="J96" s="19">
        <v>0</v>
      </c>
      <c r="K96" s="20">
        <f t="shared" si="3"/>
        <v>0</v>
      </c>
      <c r="L96" s="21" t="s">
        <v>18</v>
      </c>
      <c r="M96" s="58"/>
      <c r="O96" s="41" t="s">
        <v>31</v>
      </c>
      <c r="P96" s="41" t="s">
        <v>79</v>
      </c>
    </row>
    <row r="97" spans="1:16" s="41" customFormat="1" ht="20.25" x14ac:dyDescent="0.25">
      <c r="A97" s="12">
        <v>88</v>
      </c>
      <c r="B97" s="6">
        <v>1031392</v>
      </c>
      <c r="C97" s="12" t="s">
        <v>77</v>
      </c>
      <c r="D97" s="6" t="s">
        <v>169</v>
      </c>
      <c r="E97" s="36" t="s">
        <v>41</v>
      </c>
      <c r="F97" s="17" t="s">
        <v>288</v>
      </c>
      <c r="G97" s="17">
        <v>1</v>
      </c>
      <c r="H97" s="37">
        <v>5249</v>
      </c>
      <c r="I97" s="39">
        <f t="shared" si="2"/>
        <v>6298.8</v>
      </c>
      <c r="J97" s="19">
        <v>0</v>
      </c>
      <c r="K97" s="20">
        <f t="shared" si="3"/>
        <v>0</v>
      </c>
      <c r="L97" s="21" t="s">
        <v>18</v>
      </c>
      <c r="M97" s="58"/>
      <c r="O97" s="41" t="s">
        <v>31</v>
      </c>
      <c r="P97" s="41" t="s">
        <v>79</v>
      </c>
    </row>
    <row r="98" spans="1:16" s="41" customFormat="1" ht="20.25" x14ac:dyDescent="0.25">
      <c r="A98" s="12">
        <v>89</v>
      </c>
      <c r="B98" s="6">
        <v>1031508</v>
      </c>
      <c r="C98" s="12" t="s">
        <v>77</v>
      </c>
      <c r="D98" s="6" t="s">
        <v>170</v>
      </c>
      <c r="E98" s="36" t="s">
        <v>42</v>
      </c>
      <c r="F98" s="17" t="s">
        <v>288</v>
      </c>
      <c r="G98" s="17">
        <v>45</v>
      </c>
      <c r="H98" s="37">
        <v>71</v>
      </c>
      <c r="I98" s="39">
        <f t="shared" si="2"/>
        <v>3834</v>
      </c>
      <c r="J98" s="19">
        <v>0</v>
      </c>
      <c r="K98" s="20">
        <f t="shared" si="3"/>
        <v>0</v>
      </c>
      <c r="L98" s="21" t="s">
        <v>18</v>
      </c>
      <c r="M98" s="58"/>
      <c r="O98" s="41" t="s">
        <v>31</v>
      </c>
      <c r="P98" s="41" t="s">
        <v>79</v>
      </c>
    </row>
    <row r="99" spans="1:16" s="41" customFormat="1" ht="20.25" x14ac:dyDescent="0.25">
      <c r="A99" s="12">
        <v>90</v>
      </c>
      <c r="B99" s="6">
        <v>1031651</v>
      </c>
      <c r="C99" s="12" t="s">
        <v>77</v>
      </c>
      <c r="D99" s="6" t="s">
        <v>171</v>
      </c>
      <c r="E99" s="36" t="s">
        <v>43</v>
      </c>
      <c r="F99" s="17" t="s">
        <v>288</v>
      </c>
      <c r="G99" s="17">
        <v>6</v>
      </c>
      <c r="H99" s="37">
        <v>343</v>
      </c>
      <c r="I99" s="39">
        <f t="shared" si="2"/>
        <v>2469.6</v>
      </c>
      <c r="J99" s="19">
        <v>0</v>
      </c>
      <c r="K99" s="20">
        <f t="shared" si="3"/>
        <v>0</v>
      </c>
      <c r="L99" s="21" t="s">
        <v>18</v>
      </c>
      <c r="M99" s="58"/>
      <c r="O99" s="41" t="s">
        <v>31</v>
      </c>
      <c r="P99" s="41" t="s">
        <v>79</v>
      </c>
    </row>
    <row r="100" spans="1:16" s="41" customFormat="1" ht="37.5" x14ac:dyDescent="0.25">
      <c r="A100" s="12">
        <v>91</v>
      </c>
      <c r="B100" s="6">
        <v>1031806</v>
      </c>
      <c r="C100" s="12" t="s">
        <v>77</v>
      </c>
      <c r="D100" s="6" t="s">
        <v>172</v>
      </c>
      <c r="E100" s="36" t="s">
        <v>44</v>
      </c>
      <c r="F100" s="17" t="s">
        <v>288</v>
      </c>
      <c r="G100" s="17">
        <v>50</v>
      </c>
      <c r="H100" s="37">
        <v>71</v>
      </c>
      <c r="I100" s="39">
        <f t="shared" si="2"/>
        <v>4260</v>
      </c>
      <c r="J100" s="19">
        <v>0</v>
      </c>
      <c r="K100" s="20">
        <f t="shared" si="3"/>
        <v>0</v>
      </c>
      <c r="L100" s="21" t="s">
        <v>18</v>
      </c>
      <c r="M100" s="58"/>
      <c r="O100" s="41" t="s">
        <v>31</v>
      </c>
      <c r="P100" s="41" t="s">
        <v>79</v>
      </c>
    </row>
    <row r="101" spans="1:16" s="41" customFormat="1" ht="37.5" x14ac:dyDescent="0.25">
      <c r="A101" s="12">
        <v>92</v>
      </c>
      <c r="B101" s="6">
        <v>1032868</v>
      </c>
      <c r="C101" s="12" t="s">
        <v>77</v>
      </c>
      <c r="D101" s="6" t="s">
        <v>239</v>
      </c>
      <c r="E101" s="36" t="s">
        <v>44</v>
      </c>
      <c r="F101" s="17" t="s">
        <v>29</v>
      </c>
      <c r="G101" s="17">
        <v>1</v>
      </c>
      <c r="H101" s="37">
        <v>11160</v>
      </c>
      <c r="I101" s="39">
        <f t="shared" si="2"/>
        <v>13392</v>
      </c>
      <c r="J101" s="19">
        <v>0</v>
      </c>
      <c r="K101" s="20">
        <f t="shared" si="3"/>
        <v>0</v>
      </c>
      <c r="L101" s="21" t="s">
        <v>18</v>
      </c>
      <c r="M101" s="58"/>
      <c r="O101" s="41" t="s">
        <v>31</v>
      </c>
      <c r="P101" s="41" t="s">
        <v>79</v>
      </c>
    </row>
    <row r="102" spans="1:16" s="41" customFormat="1" ht="37.5" x14ac:dyDescent="0.25">
      <c r="A102" s="12">
        <v>93</v>
      </c>
      <c r="B102" s="6">
        <v>1032869</v>
      </c>
      <c r="C102" s="12" t="s">
        <v>77</v>
      </c>
      <c r="D102" s="6" t="s">
        <v>240</v>
      </c>
      <c r="E102" s="36" t="s">
        <v>44</v>
      </c>
      <c r="F102" s="17" t="s">
        <v>29</v>
      </c>
      <c r="G102" s="17">
        <v>1</v>
      </c>
      <c r="H102" s="37">
        <v>11160</v>
      </c>
      <c r="I102" s="39">
        <f t="shared" si="2"/>
        <v>13392</v>
      </c>
      <c r="J102" s="19">
        <v>0</v>
      </c>
      <c r="K102" s="20">
        <f t="shared" si="3"/>
        <v>0</v>
      </c>
      <c r="L102" s="21" t="s">
        <v>18</v>
      </c>
      <c r="M102" s="58"/>
      <c r="O102" s="41" t="s">
        <v>31</v>
      </c>
      <c r="P102" s="41" t="s">
        <v>79</v>
      </c>
    </row>
    <row r="103" spans="1:16" s="41" customFormat="1" ht="37.5" x14ac:dyDescent="0.25">
      <c r="A103" s="12">
        <v>94</v>
      </c>
      <c r="B103" s="6">
        <v>1035093</v>
      </c>
      <c r="C103" s="12" t="s">
        <v>77</v>
      </c>
      <c r="D103" s="6" t="s">
        <v>174</v>
      </c>
      <c r="E103" s="36" t="s">
        <v>45</v>
      </c>
      <c r="F103" s="17" t="s">
        <v>288</v>
      </c>
      <c r="G103" s="17">
        <v>1</v>
      </c>
      <c r="H103" s="37">
        <v>1151</v>
      </c>
      <c r="I103" s="39">
        <f t="shared" si="2"/>
        <v>1381.2</v>
      </c>
      <c r="J103" s="19">
        <v>0</v>
      </c>
      <c r="K103" s="20">
        <f t="shared" si="3"/>
        <v>0</v>
      </c>
      <c r="L103" s="21" t="s">
        <v>18</v>
      </c>
      <c r="M103" s="58"/>
      <c r="O103" s="41" t="s">
        <v>31</v>
      </c>
      <c r="P103" s="41" t="s">
        <v>79</v>
      </c>
    </row>
    <row r="104" spans="1:16" s="41" customFormat="1" ht="37.5" x14ac:dyDescent="0.25">
      <c r="A104" s="12">
        <v>95</v>
      </c>
      <c r="B104" s="6">
        <v>1037879</v>
      </c>
      <c r="C104" s="12" t="s">
        <v>77</v>
      </c>
      <c r="D104" s="6" t="s">
        <v>176</v>
      </c>
      <c r="E104" s="36" t="s">
        <v>46</v>
      </c>
      <c r="F104" s="17" t="s">
        <v>288</v>
      </c>
      <c r="G104" s="17">
        <v>1</v>
      </c>
      <c r="H104" s="37">
        <v>3832</v>
      </c>
      <c r="I104" s="39">
        <f t="shared" si="2"/>
        <v>4598.3999999999996</v>
      </c>
      <c r="J104" s="19">
        <v>0</v>
      </c>
      <c r="K104" s="20">
        <f t="shared" si="3"/>
        <v>0</v>
      </c>
      <c r="L104" s="21" t="s">
        <v>18</v>
      </c>
      <c r="M104" s="58"/>
      <c r="O104" s="41" t="s">
        <v>31</v>
      </c>
      <c r="P104" s="41" t="s">
        <v>79</v>
      </c>
    </row>
    <row r="105" spans="1:16" s="41" customFormat="1" ht="20.25" x14ac:dyDescent="0.25">
      <c r="A105" s="12">
        <v>96</v>
      </c>
      <c r="B105" s="6">
        <v>1047892</v>
      </c>
      <c r="C105" s="12" t="s">
        <v>77</v>
      </c>
      <c r="D105" s="6" t="s">
        <v>177</v>
      </c>
      <c r="E105" s="36" t="s">
        <v>47</v>
      </c>
      <c r="F105" s="17" t="s">
        <v>252</v>
      </c>
      <c r="G105" s="17">
        <v>29.849999999999998</v>
      </c>
      <c r="H105" s="37">
        <v>12</v>
      </c>
      <c r="I105" s="39">
        <f t="shared" si="2"/>
        <v>429.83999999999992</v>
      </c>
      <c r="J105" s="19">
        <v>0</v>
      </c>
      <c r="K105" s="20">
        <f t="shared" si="3"/>
        <v>0</v>
      </c>
      <c r="L105" s="21" t="s">
        <v>18</v>
      </c>
      <c r="M105" s="58"/>
      <c r="O105" s="41" t="s">
        <v>31</v>
      </c>
      <c r="P105" s="41" t="s">
        <v>79</v>
      </c>
    </row>
    <row r="106" spans="1:16" s="41" customFormat="1" ht="37.5" x14ac:dyDescent="0.25">
      <c r="A106" s="12">
        <v>97</v>
      </c>
      <c r="B106" s="6">
        <v>1050912</v>
      </c>
      <c r="C106" s="12" t="s">
        <v>77</v>
      </c>
      <c r="D106" s="6" t="s">
        <v>178</v>
      </c>
      <c r="E106" s="36" t="s">
        <v>48</v>
      </c>
      <c r="F106" s="17" t="s">
        <v>253</v>
      </c>
      <c r="G106" s="17">
        <v>6.0999999999999999E-2</v>
      </c>
      <c r="H106" s="37">
        <v>3733</v>
      </c>
      <c r="I106" s="39">
        <f t="shared" si="2"/>
        <v>273.25559999999996</v>
      </c>
      <c r="J106" s="19">
        <v>0</v>
      </c>
      <c r="K106" s="20">
        <f t="shared" si="3"/>
        <v>0</v>
      </c>
      <c r="L106" s="21" t="s">
        <v>18</v>
      </c>
      <c r="M106" s="58"/>
      <c r="O106" s="41" t="s">
        <v>31</v>
      </c>
      <c r="P106" s="41" t="s">
        <v>79</v>
      </c>
    </row>
    <row r="107" spans="1:16" s="41" customFormat="1" ht="20.25" x14ac:dyDescent="0.25">
      <c r="A107" s="12">
        <v>98</v>
      </c>
      <c r="B107" s="6">
        <v>1076223</v>
      </c>
      <c r="C107" s="12" t="s">
        <v>77</v>
      </c>
      <c r="D107" s="6" t="s">
        <v>241</v>
      </c>
      <c r="E107" s="36" t="s">
        <v>48</v>
      </c>
      <c r="F107" s="17" t="s">
        <v>29</v>
      </c>
      <c r="G107" s="17">
        <v>4</v>
      </c>
      <c r="H107" s="37">
        <v>312</v>
      </c>
      <c r="I107" s="39">
        <f t="shared" si="2"/>
        <v>1497.6</v>
      </c>
      <c r="J107" s="19">
        <v>0</v>
      </c>
      <c r="K107" s="20">
        <f t="shared" si="3"/>
        <v>0</v>
      </c>
      <c r="L107" s="21" t="s">
        <v>18</v>
      </c>
      <c r="M107" s="58"/>
      <c r="O107" s="41" t="s">
        <v>31</v>
      </c>
      <c r="P107" s="41" t="s">
        <v>79</v>
      </c>
    </row>
    <row r="108" spans="1:16" s="41" customFormat="1" ht="20.25" x14ac:dyDescent="0.25">
      <c r="A108" s="12">
        <v>99</v>
      </c>
      <c r="B108" s="6">
        <v>1078294</v>
      </c>
      <c r="C108" s="12" t="s">
        <v>77</v>
      </c>
      <c r="D108" s="6" t="s">
        <v>181</v>
      </c>
      <c r="E108" s="36" t="s">
        <v>49</v>
      </c>
      <c r="F108" s="17" t="s">
        <v>252</v>
      </c>
      <c r="G108" s="17">
        <v>1862.3</v>
      </c>
      <c r="H108" s="37">
        <v>4</v>
      </c>
      <c r="I108" s="39">
        <f t="shared" si="2"/>
        <v>8939.0399999999991</v>
      </c>
      <c r="J108" s="19">
        <v>0</v>
      </c>
      <c r="K108" s="20">
        <f t="shared" si="3"/>
        <v>0</v>
      </c>
      <c r="L108" s="21" t="s">
        <v>18</v>
      </c>
      <c r="M108" s="58"/>
      <c r="O108" s="41" t="s">
        <v>31</v>
      </c>
      <c r="P108" s="41" t="s">
        <v>79</v>
      </c>
    </row>
    <row r="109" spans="1:16" s="41" customFormat="1" ht="20.25" x14ac:dyDescent="0.25">
      <c r="A109" s="12">
        <v>100</v>
      </c>
      <c r="B109" s="6">
        <v>1080531</v>
      </c>
      <c r="C109" s="12" t="s">
        <v>77</v>
      </c>
      <c r="D109" s="6" t="s">
        <v>266</v>
      </c>
      <c r="E109" s="36" t="s">
        <v>50</v>
      </c>
      <c r="F109" s="17" t="s">
        <v>252</v>
      </c>
      <c r="G109" s="17">
        <v>51</v>
      </c>
      <c r="H109" s="37">
        <v>2.0299999999999998</v>
      </c>
      <c r="I109" s="39">
        <f t="shared" si="2"/>
        <v>124.23599999999998</v>
      </c>
      <c r="J109" s="19">
        <v>0</v>
      </c>
      <c r="K109" s="20">
        <f t="shared" si="3"/>
        <v>0</v>
      </c>
      <c r="L109" s="21" t="s">
        <v>18</v>
      </c>
      <c r="M109" s="58"/>
      <c r="O109" s="41" t="s">
        <v>31</v>
      </c>
      <c r="P109" s="41" t="s">
        <v>79</v>
      </c>
    </row>
    <row r="110" spans="1:16" s="41" customFormat="1" ht="37.5" x14ac:dyDescent="0.25">
      <c r="A110" s="12">
        <v>101</v>
      </c>
      <c r="B110" s="6">
        <v>1083560</v>
      </c>
      <c r="C110" s="12" t="s">
        <v>77</v>
      </c>
      <c r="D110" s="6" t="s">
        <v>182</v>
      </c>
      <c r="E110" s="36" t="s">
        <v>51</v>
      </c>
      <c r="F110" s="17" t="s">
        <v>254</v>
      </c>
      <c r="G110" s="17">
        <v>1788</v>
      </c>
      <c r="H110" s="37">
        <v>9</v>
      </c>
      <c r="I110" s="39">
        <f t="shared" si="2"/>
        <v>19310.399999999998</v>
      </c>
      <c r="J110" s="19">
        <v>0</v>
      </c>
      <c r="K110" s="20">
        <f t="shared" si="3"/>
        <v>0</v>
      </c>
      <c r="L110" s="21" t="s">
        <v>18</v>
      </c>
      <c r="M110" s="58"/>
      <c r="O110" s="41" t="s">
        <v>31</v>
      </c>
      <c r="P110" s="41" t="s">
        <v>79</v>
      </c>
    </row>
    <row r="111" spans="1:16" s="41" customFormat="1" ht="20.25" x14ac:dyDescent="0.25">
      <c r="A111" s="12">
        <v>102</v>
      </c>
      <c r="B111" s="6">
        <v>1089900</v>
      </c>
      <c r="C111" s="12" t="s">
        <v>77</v>
      </c>
      <c r="D111" s="6" t="s">
        <v>267</v>
      </c>
      <c r="E111" s="36" t="s">
        <v>34</v>
      </c>
      <c r="F111" s="17" t="s">
        <v>252</v>
      </c>
      <c r="G111" s="17">
        <v>217</v>
      </c>
      <c r="H111" s="37">
        <v>50.57</v>
      </c>
      <c r="I111" s="39">
        <f t="shared" si="2"/>
        <v>13168.428</v>
      </c>
      <c r="J111" s="19">
        <v>0</v>
      </c>
      <c r="K111" s="20">
        <f t="shared" si="3"/>
        <v>0</v>
      </c>
      <c r="L111" s="21" t="s">
        <v>18</v>
      </c>
      <c r="M111" s="58"/>
      <c r="O111" s="41" t="s">
        <v>31</v>
      </c>
      <c r="P111" s="41" t="s">
        <v>79</v>
      </c>
    </row>
    <row r="112" spans="1:16" s="41" customFormat="1" ht="20.25" x14ac:dyDescent="0.25">
      <c r="A112" s="12">
        <v>103</v>
      </c>
      <c r="B112" s="6">
        <v>1089901</v>
      </c>
      <c r="C112" s="12" t="s">
        <v>77</v>
      </c>
      <c r="D112" s="6" t="s">
        <v>268</v>
      </c>
      <c r="E112" s="36" t="s">
        <v>52</v>
      </c>
      <c r="F112" s="17" t="s">
        <v>252</v>
      </c>
      <c r="G112" s="17">
        <v>51</v>
      </c>
      <c r="H112" s="37">
        <v>2.1</v>
      </c>
      <c r="I112" s="39">
        <f t="shared" si="2"/>
        <v>128.52000000000001</v>
      </c>
      <c r="J112" s="19">
        <v>0</v>
      </c>
      <c r="K112" s="20">
        <f t="shared" si="3"/>
        <v>0</v>
      </c>
      <c r="L112" s="21" t="s">
        <v>18</v>
      </c>
      <c r="M112" s="58"/>
      <c r="O112" s="41" t="s">
        <v>31</v>
      </c>
      <c r="P112" s="41" t="s">
        <v>79</v>
      </c>
    </row>
    <row r="113" spans="1:16" s="41" customFormat="1" ht="20.25" x14ac:dyDescent="0.25">
      <c r="A113" s="12">
        <v>104</v>
      </c>
      <c r="B113" s="6">
        <v>1089902</v>
      </c>
      <c r="C113" s="12" t="s">
        <v>77</v>
      </c>
      <c r="D113" s="6" t="s">
        <v>269</v>
      </c>
      <c r="E113" s="36" t="s">
        <v>53</v>
      </c>
      <c r="F113" s="17" t="s">
        <v>252</v>
      </c>
      <c r="G113" s="17">
        <v>44</v>
      </c>
      <c r="H113" s="37">
        <v>2.41</v>
      </c>
      <c r="I113" s="39">
        <f t="shared" si="2"/>
        <v>127.24799999999999</v>
      </c>
      <c r="J113" s="19">
        <v>0</v>
      </c>
      <c r="K113" s="20">
        <f t="shared" si="3"/>
        <v>0</v>
      </c>
      <c r="L113" s="21" t="s">
        <v>18</v>
      </c>
      <c r="M113" s="58"/>
      <c r="O113" s="41" t="s">
        <v>31</v>
      </c>
      <c r="P113" s="41" t="s">
        <v>79</v>
      </c>
    </row>
    <row r="114" spans="1:16" s="41" customFormat="1" ht="20.25" x14ac:dyDescent="0.25">
      <c r="A114" s="12">
        <v>105</v>
      </c>
      <c r="B114" s="6">
        <v>1089903</v>
      </c>
      <c r="C114" s="12" t="s">
        <v>77</v>
      </c>
      <c r="D114" s="6" t="s">
        <v>270</v>
      </c>
      <c r="E114" s="36" t="s">
        <v>54</v>
      </c>
      <c r="F114" s="17" t="s">
        <v>252</v>
      </c>
      <c r="G114" s="17">
        <v>88</v>
      </c>
      <c r="H114" s="37">
        <v>30.15</v>
      </c>
      <c r="I114" s="39">
        <f t="shared" si="2"/>
        <v>3183.84</v>
      </c>
      <c r="J114" s="19">
        <v>0</v>
      </c>
      <c r="K114" s="20">
        <f t="shared" si="3"/>
        <v>0</v>
      </c>
      <c r="L114" s="21" t="s">
        <v>18</v>
      </c>
      <c r="M114" s="58"/>
      <c r="O114" s="41" t="s">
        <v>31</v>
      </c>
      <c r="P114" s="41" t="s">
        <v>79</v>
      </c>
    </row>
    <row r="115" spans="1:16" s="41" customFormat="1" ht="20.25" x14ac:dyDescent="0.25">
      <c r="A115" s="12">
        <v>106</v>
      </c>
      <c r="B115" s="6">
        <v>1090798</v>
      </c>
      <c r="C115" s="12" t="s">
        <v>77</v>
      </c>
      <c r="D115" s="6" t="s">
        <v>183</v>
      </c>
      <c r="E115" s="36" t="s">
        <v>55</v>
      </c>
      <c r="F115" s="17" t="s">
        <v>288</v>
      </c>
      <c r="G115" s="17">
        <v>1</v>
      </c>
      <c r="H115" s="37">
        <v>1487</v>
      </c>
      <c r="I115" s="39">
        <f t="shared" si="2"/>
        <v>1784.3999999999999</v>
      </c>
      <c r="J115" s="19">
        <v>0</v>
      </c>
      <c r="K115" s="20">
        <f t="shared" si="3"/>
        <v>0</v>
      </c>
      <c r="L115" s="21" t="s">
        <v>18</v>
      </c>
      <c r="M115" s="58"/>
      <c r="O115" s="41" t="s">
        <v>31</v>
      </c>
      <c r="P115" s="41" t="s">
        <v>79</v>
      </c>
    </row>
    <row r="116" spans="1:16" s="41" customFormat="1" ht="20.25" x14ac:dyDescent="0.25">
      <c r="A116" s="12">
        <v>107</v>
      </c>
      <c r="B116" s="6">
        <v>1090799</v>
      </c>
      <c r="C116" s="12" t="s">
        <v>77</v>
      </c>
      <c r="D116" s="6" t="s">
        <v>184</v>
      </c>
      <c r="E116" s="36" t="s">
        <v>56</v>
      </c>
      <c r="F116" s="17" t="s">
        <v>288</v>
      </c>
      <c r="G116" s="17">
        <v>1</v>
      </c>
      <c r="H116" s="37">
        <v>3480</v>
      </c>
      <c r="I116" s="39">
        <f t="shared" si="2"/>
        <v>4176</v>
      </c>
      <c r="J116" s="19">
        <v>0</v>
      </c>
      <c r="K116" s="20">
        <f t="shared" si="3"/>
        <v>0</v>
      </c>
      <c r="L116" s="21" t="s">
        <v>18</v>
      </c>
      <c r="M116" s="58"/>
      <c r="O116" s="41" t="s">
        <v>31</v>
      </c>
      <c r="P116" s="41" t="s">
        <v>79</v>
      </c>
    </row>
    <row r="117" spans="1:16" s="41" customFormat="1" ht="37.5" x14ac:dyDescent="0.25">
      <c r="A117" s="12">
        <v>108</v>
      </c>
      <c r="B117" s="6">
        <v>1092580</v>
      </c>
      <c r="C117" s="12" t="s">
        <v>77</v>
      </c>
      <c r="D117" s="6" t="s">
        <v>271</v>
      </c>
      <c r="E117" s="36" t="s">
        <v>57</v>
      </c>
      <c r="F117" s="17" t="s">
        <v>252</v>
      </c>
      <c r="G117" s="17">
        <v>2</v>
      </c>
      <c r="H117" s="37">
        <v>0.16</v>
      </c>
      <c r="I117" s="39">
        <f t="shared" si="2"/>
        <v>0.38400000000000001</v>
      </c>
      <c r="J117" s="19">
        <v>0</v>
      </c>
      <c r="K117" s="20">
        <f t="shared" si="3"/>
        <v>0</v>
      </c>
      <c r="L117" s="21" t="s">
        <v>18</v>
      </c>
      <c r="M117" s="58"/>
      <c r="O117" s="41" t="s">
        <v>31</v>
      </c>
      <c r="P117" s="41" t="s">
        <v>79</v>
      </c>
    </row>
    <row r="118" spans="1:16" s="41" customFormat="1" ht="20.25" x14ac:dyDescent="0.25">
      <c r="A118" s="12">
        <v>109</v>
      </c>
      <c r="B118" s="6">
        <v>1092693</v>
      </c>
      <c r="C118" s="12" t="s">
        <v>77</v>
      </c>
      <c r="D118" s="6" t="s">
        <v>272</v>
      </c>
      <c r="E118" s="36" t="s">
        <v>58</v>
      </c>
      <c r="F118" s="17" t="s">
        <v>252</v>
      </c>
      <c r="G118" s="17">
        <v>316.60000000000002</v>
      </c>
      <c r="H118" s="37">
        <v>382.47999999999996</v>
      </c>
      <c r="I118" s="39">
        <f t="shared" si="2"/>
        <v>145311.80160000001</v>
      </c>
      <c r="J118" s="19">
        <v>0</v>
      </c>
      <c r="K118" s="20">
        <f t="shared" si="3"/>
        <v>0</v>
      </c>
      <c r="L118" s="21" t="s">
        <v>18</v>
      </c>
      <c r="M118" s="58"/>
      <c r="O118" s="41" t="s">
        <v>31</v>
      </c>
      <c r="P118" s="41" t="s">
        <v>79</v>
      </c>
    </row>
    <row r="119" spans="1:16" s="41" customFormat="1" ht="20.25" x14ac:dyDescent="0.25">
      <c r="A119" s="12">
        <v>110</v>
      </c>
      <c r="B119" s="6">
        <v>1092719</v>
      </c>
      <c r="C119" s="12" t="s">
        <v>77</v>
      </c>
      <c r="D119" s="6" t="s">
        <v>273</v>
      </c>
      <c r="E119" s="36" t="s">
        <v>59</v>
      </c>
      <c r="F119" s="17" t="s">
        <v>252</v>
      </c>
      <c r="G119" s="17">
        <v>7.6</v>
      </c>
      <c r="H119" s="37">
        <v>1.44</v>
      </c>
      <c r="I119" s="39">
        <f t="shared" si="2"/>
        <v>13.1328</v>
      </c>
      <c r="J119" s="19">
        <v>0</v>
      </c>
      <c r="K119" s="20">
        <f t="shared" si="3"/>
        <v>0</v>
      </c>
      <c r="L119" s="21" t="s">
        <v>18</v>
      </c>
      <c r="M119" s="58"/>
      <c r="O119" s="41" t="s">
        <v>31</v>
      </c>
      <c r="P119" s="41" t="s">
        <v>79</v>
      </c>
    </row>
    <row r="120" spans="1:16" s="41" customFormat="1" ht="20.25" x14ac:dyDescent="0.25">
      <c r="A120" s="12">
        <v>111</v>
      </c>
      <c r="B120" s="6">
        <v>1095440</v>
      </c>
      <c r="C120" s="12" t="s">
        <v>77</v>
      </c>
      <c r="D120" s="6" t="s">
        <v>186</v>
      </c>
      <c r="E120" s="36" t="s">
        <v>60</v>
      </c>
      <c r="F120" s="17" t="s">
        <v>288</v>
      </c>
      <c r="G120" s="17">
        <v>1</v>
      </c>
      <c r="H120" s="37">
        <v>671</v>
      </c>
      <c r="I120" s="39">
        <f t="shared" si="2"/>
        <v>805.19999999999993</v>
      </c>
      <c r="J120" s="19">
        <v>0</v>
      </c>
      <c r="K120" s="20">
        <f t="shared" si="3"/>
        <v>0</v>
      </c>
      <c r="L120" s="21" t="s">
        <v>18</v>
      </c>
      <c r="M120" s="58"/>
      <c r="O120" s="41" t="s">
        <v>31</v>
      </c>
      <c r="P120" s="41" t="s">
        <v>79</v>
      </c>
    </row>
    <row r="121" spans="1:16" s="41" customFormat="1" ht="56.25" x14ac:dyDescent="0.25">
      <c r="A121" s="12">
        <v>112</v>
      </c>
      <c r="B121" s="6">
        <v>1095455</v>
      </c>
      <c r="C121" s="12" t="s">
        <v>77</v>
      </c>
      <c r="D121" s="6" t="s">
        <v>187</v>
      </c>
      <c r="E121" s="36" t="s">
        <v>61</v>
      </c>
      <c r="F121" s="17" t="s">
        <v>288</v>
      </c>
      <c r="G121" s="17">
        <v>1</v>
      </c>
      <c r="H121" s="37">
        <v>1374</v>
      </c>
      <c r="I121" s="39">
        <f t="shared" si="2"/>
        <v>1648.8</v>
      </c>
      <c r="J121" s="19">
        <v>0</v>
      </c>
      <c r="K121" s="20">
        <f t="shared" si="3"/>
        <v>0</v>
      </c>
      <c r="L121" s="21" t="s">
        <v>18</v>
      </c>
      <c r="M121" s="58"/>
      <c r="O121" s="41" t="s">
        <v>31</v>
      </c>
      <c r="P121" s="41" t="s">
        <v>79</v>
      </c>
    </row>
    <row r="122" spans="1:16" s="41" customFormat="1" ht="20.25" x14ac:dyDescent="0.25">
      <c r="A122" s="12">
        <v>113</v>
      </c>
      <c r="B122" s="6">
        <v>1099851</v>
      </c>
      <c r="C122" s="12" t="s">
        <v>77</v>
      </c>
      <c r="D122" s="6" t="s">
        <v>250</v>
      </c>
      <c r="E122" s="36" t="s">
        <v>62</v>
      </c>
      <c r="F122" s="17" t="s">
        <v>256</v>
      </c>
      <c r="G122" s="17">
        <v>47</v>
      </c>
      <c r="H122" s="37">
        <v>21</v>
      </c>
      <c r="I122" s="39">
        <f t="shared" si="2"/>
        <v>1184.3999999999999</v>
      </c>
      <c r="J122" s="19">
        <v>0</v>
      </c>
      <c r="K122" s="20">
        <f t="shared" si="3"/>
        <v>0</v>
      </c>
      <c r="L122" s="21" t="s">
        <v>18</v>
      </c>
      <c r="M122" s="58"/>
      <c r="O122" s="41" t="s">
        <v>31</v>
      </c>
      <c r="P122" s="41" t="s">
        <v>79</v>
      </c>
    </row>
    <row r="123" spans="1:16" s="41" customFormat="1" ht="20.25" x14ac:dyDescent="0.25">
      <c r="A123" s="12">
        <v>114</v>
      </c>
      <c r="B123" s="6">
        <v>1100588</v>
      </c>
      <c r="C123" s="12" t="s">
        <v>77</v>
      </c>
      <c r="D123" s="6" t="s">
        <v>274</v>
      </c>
      <c r="E123" s="36" t="s">
        <v>63</v>
      </c>
      <c r="F123" s="17" t="s">
        <v>252</v>
      </c>
      <c r="G123" s="17">
        <v>270.39999999999998</v>
      </c>
      <c r="H123" s="37">
        <v>4.6399999999999997</v>
      </c>
      <c r="I123" s="39">
        <f t="shared" si="2"/>
        <v>1505.5871999999997</v>
      </c>
      <c r="J123" s="19">
        <v>0</v>
      </c>
      <c r="K123" s="20">
        <f t="shared" si="3"/>
        <v>0</v>
      </c>
      <c r="L123" s="21" t="s">
        <v>18</v>
      </c>
      <c r="M123" s="58"/>
      <c r="O123" s="41" t="s">
        <v>31</v>
      </c>
      <c r="P123" s="41" t="s">
        <v>79</v>
      </c>
    </row>
    <row r="124" spans="1:16" s="41" customFormat="1" ht="20.25" x14ac:dyDescent="0.25">
      <c r="A124" s="12">
        <v>115</v>
      </c>
      <c r="B124" s="6">
        <v>1100591</v>
      </c>
      <c r="C124" s="12" t="s">
        <v>77</v>
      </c>
      <c r="D124" s="6" t="s">
        <v>275</v>
      </c>
      <c r="E124" s="36" t="s">
        <v>64</v>
      </c>
      <c r="F124" s="17" t="s">
        <v>252</v>
      </c>
      <c r="G124" s="17">
        <v>59.3</v>
      </c>
      <c r="H124" s="37">
        <v>2.0299999999999998</v>
      </c>
      <c r="I124" s="39">
        <f t="shared" si="2"/>
        <v>144.45479999999998</v>
      </c>
      <c r="J124" s="19">
        <v>0</v>
      </c>
      <c r="K124" s="20">
        <f t="shared" si="3"/>
        <v>0</v>
      </c>
      <c r="L124" s="21" t="s">
        <v>18</v>
      </c>
      <c r="M124" s="58"/>
      <c r="O124" s="41" t="s">
        <v>31</v>
      </c>
      <c r="P124" s="41" t="s">
        <v>79</v>
      </c>
    </row>
    <row r="125" spans="1:16" s="41" customFormat="1" ht="20.25" x14ac:dyDescent="0.25">
      <c r="A125" s="12">
        <v>116</v>
      </c>
      <c r="B125" s="6">
        <v>1100592</v>
      </c>
      <c r="C125" s="12" t="s">
        <v>77</v>
      </c>
      <c r="D125" s="6" t="s">
        <v>276</v>
      </c>
      <c r="E125" s="36" t="s">
        <v>65</v>
      </c>
      <c r="F125" s="17" t="s">
        <v>252</v>
      </c>
      <c r="G125" s="17">
        <v>3.7</v>
      </c>
      <c r="H125" s="37">
        <v>0.95</v>
      </c>
      <c r="I125" s="39">
        <f t="shared" si="2"/>
        <v>4.218</v>
      </c>
      <c r="J125" s="19">
        <v>0</v>
      </c>
      <c r="K125" s="20">
        <f t="shared" si="3"/>
        <v>0</v>
      </c>
      <c r="L125" s="21" t="s">
        <v>18</v>
      </c>
      <c r="M125" s="58"/>
      <c r="O125" s="41" t="s">
        <v>31</v>
      </c>
      <c r="P125" s="41" t="s">
        <v>79</v>
      </c>
    </row>
    <row r="126" spans="1:16" s="41" customFormat="1" ht="20.25" x14ac:dyDescent="0.25">
      <c r="A126" s="12">
        <v>117</v>
      </c>
      <c r="B126" s="6">
        <v>1100593</v>
      </c>
      <c r="C126" s="12" t="s">
        <v>77</v>
      </c>
      <c r="D126" s="6" t="s">
        <v>277</v>
      </c>
      <c r="E126" s="36" t="s">
        <v>66</v>
      </c>
      <c r="F126" s="17" t="s">
        <v>252</v>
      </c>
      <c r="G126" s="17">
        <v>2.2000000000000002</v>
      </c>
      <c r="H126" s="37">
        <v>0.49</v>
      </c>
      <c r="I126" s="39">
        <f t="shared" si="2"/>
        <v>1.2936000000000001</v>
      </c>
      <c r="J126" s="19">
        <v>0</v>
      </c>
      <c r="K126" s="20">
        <f t="shared" si="3"/>
        <v>0</v>
      </c>
      <c r="L126" s="21" t="s">
        <v>18</v>
      </c>
      <c r="M126" s="58"/>
      <c r="O126" s="41" t="s">
        <v>31</v>
      </c>
      <c r="P126" s="41" t="s">
        <v>79</v>
      </c>
    </row>
    <row r="127" spans="1:16" s="41" customFormat="1" ht="20.25" x14ac:dyDescent="0.25">
      <c r="A127" s="12">
        <v>118</v>
      </c>
      <c r="B127" s="6">
        <v>1100594</v>
      </c>
      <c r="C127" s="12" t="s">
        <v>77</v>
      </c>
      <c r="D127" s="6" t="s">
        <v>278</v>
      </c>
      <c r="E127" s="36" t="s">
        <v>67</v>
      </c>
      <c r="F127" s="17" t="s">
        <v>252</v>
      </c>
      <c r="G127" s="17">
        <v>8.8000000000000007</v>
      </c>
      <c r="H127" s="37">
        <v>0.15</v>
      </c>
      <c r="I127" s="39">
        <f t="shared" si="2"/>
        <v>1.5840000000000001</v>
      </c>
      <c r="J127" s="19">
        <v>0</v>
      </c>
      <c r="K127" s="20">
        <f t="shared" si="3"/>
        <v>0</v>
      </c>
      <c r="L127" s="21" t="s">
        <v>18</v>
      </c>
      <c r="M127" s="58"/>
      <c r="O127" s="41" t="s">
        <v>31</v>
      </c>
      <c r="P127" s="41" t="s">
        <v>79</v>
      </c>
    </row>
    <row r="128" spans="1:16" s="41" customFormat="1" ht="20.25" x14ac:dyDescent="0.25">
      <c r="A128" s="12">
        <v>119</v>
      </c>
      <c r="B128" s="6">
        <v>1000166</v>
      </c>
      <c r="C128" s="12" t="s">
        <v>77</v>
      </c>
      <c r="D128" s="6" t="s">
        <v>216</v>
      </c>
      <c r="E128" s="36" t="s">
        <v>34</v>
      </c>
      <c r="F128" s="17" t="s">
        <v>29</v>
      </c>
      <c r="G128" s="17">
        <v>8</v>
      </c>
      <c r="H128" s="37">
        <v>856</v>
      </c>
      <c r="I128" s="39">
        <f t="shared" si="2"/>
        <v>8217.6</v>
      </c>
      <c r="J128" s="19">
        <v>0</v>
      </c>
      <c r="K128" s="20">
        <f t="shared" si="3"/>
        <v>0</v>
      </c>
      <c r="L128" s="21" t="s">
        <v>18</v>
      </c>
      <c r="M128" s="58"/>
      <c r="O128" s="41" t="s">
        <v>31</v>
      </c>
      <c r="P128" s="41" t="s">
        <v>79</v>
      </c>
    </row>
    <row r="129" spans="1:16" s="41" customFormat="1" ht="20.25" x14ac:dyDescent="0.25">
      <c r="A129" s="12">
        <v>120</v>
      </c>
      <c r="B129" s="6">
        <v>1100595</v>
      </c>
      <c r="C129" s="12" t="s">
        <v>77</v>
      </c>
      <c r="D129" s="6" t="s">
        <v>279</v>
      </c>
      <c r="E129" s="36" t="s">
        <v>68</v>
      </c>
      <c r="F129" s="17" t="s">
        <v>252</v>
      </c>
      <c r="G129" s="17">
        <v>39</v>
      </c>
      <c r="H129" s="37">
        <v>1.99</v>
      </c>
      <c r="I129" s="39">
        <f t="shared" si="2"/>
        <v>93.131999999999991</v>
      </c>
      <c r="J129" s="19">
        <v>0</v>
      </c>
      <c r="K129" s="20">
        <f t="shared" si="3"/>
        <v>0</v>
      </c>
      <c r="L129" s="21" t="s">
        <v>18</v>
      </c>
      <c r="M129" s="58"/>
      <c r="O129" s="41" t="s">
        <v>31</v>
      </c>
      <c r="P129" s="41" t="s">
        <v>79</v>
      </c>
    </row>
    <row r="130" spans="1:16" s="41" customFormat="1" ht="20.25" x14ac:dyDescent="0.25">
      <c r="A130" s="12">
        <v>121</v>
      </c>
      <c r="B130" s="6">
        <v>1100596</v>
      </c>
      <c r="C130" s="12" t="s">
        <v>77</v>
      </c>
      <c r="D130" s="6" t="s">
        <v>280</v>
      </c>
      <c r="E130" s="36" t="s">
        <v>69</v>
      </c>
      <c r="F130" s="17" t="s">
        <v>252</v>
      </c>
      <c r="G130" s="17">
        <v>60</v>
      </c>
      <c r="H130" s="37">
        <v>2.0499999999999998</v>
      </c>
      <c r="I130" s="39">
        <f t="shared" si="2"/>
        <v>147.59999999999997</v>
      </c>
      <c r="J130" s="19">
        <v>0</v>
      </c>
      <c r="K130" s="20">
        <f t="shared" si="3"/>
        <v>0</v>
      </c>
      <c r="L130" s="21" t="s">
        <v>18</v>
      </c>
      <c r="M130" s="58"/>
      <c r="O130" s="41" t="s">
        <v>31</v>
      </c>
      <c r="P130" s="41" t="s">
        <v>79</v>
      </c>
    </row>
    <row r="131" spans="1:16" s="41" customFormat="1" ht="20.25" x14ac:dyDescent="0.25">
      <c r="A131" s="12">
        <v>122</v>
      </c>
      <c r="B131" s="6">
        <v>1105689</v>
      </c>
      <c r="C131" s="12" t="s">
        <v>77</v>
      </c>
      <c r="D131" s="6" t="s">
        <v>281</v>
      </c>
      <c r="E131" s="36"/>
      <c r="F131" s="17" t="s">
        <v>252</v>
      </c>
      <c r="G131" s="17">
        <v>351.6</v>
      </c>
      <c r="H131" s="37">
        <v>973</v>
      </c>
      <c r="I131" s="39">
        <f t="shared" si="2"/>
        <v>410528.16</v>
      </c>
      <c r="J131" s="19">
        <v>0</v>
      </c>
      <c r="K131" s="20">
        <f t="shared" si="3"/>
        <v>0</v>
      </c>
      <c r="L131" s="21" t="s">
        <v>18</v>
      </c>
      <c r="M131" s="58"/>
    </row>
    <row r="132" spans="1:16" s="41" customFormat="1" ht="20.25" x14ac:dyDescent="0.25">
      <c r="A132" s="12">
        <v>123</v>
      </c>
      <c r="B132" s="6">
        <v>1105690</v>
      </c>
      <c r="C132" s="12" t="s">
        <v>77</v>
      </c>
      <c r="D132" s="6" t="s">
        <v>282</v>
      </c>
      <c r="E132" s="36"/>
      <c r="F132" s="17" t="s">
        <v>252</v>
      </c>
      <c r="G132" s="17">
        <v>5.8</v>
      </c>
      <c r="H132" s="37">
        <v>414</v>
      </c>
      <c r="I132" s="39">
        <f t="shared" si="2"/>
        <v>2881.4399999999996</v>
      </c>
      <c r="J132" s="19">
        <v>0</v>
      </c>
      <c r="K132" s="20">
        <f t="shared" si="3"/>
        <v>0</v>
      </c>
      <c r="L132" s="21" t="s">
        <v>18</v>
      </c>
      <c r="M132" s="58"/>
    </row>
    <row r="133" spans="1:16" s="41" customFormat="1" ht="93.75" x14ac:dyDescent="0.25">
      <c r="A133" s="12">
        <v>124</v>
      </c>
      <c r="B133" s="6">
        <v>1109316</v>
      </c>
      <c r="C133" s="12" t="s">
        <v>77</v>
      </c>
      <c r="D133" s="6" t="s">
        <v>283</v>
      </c>
      <c r="E133" s="36"/>
      <c r="F133" s="17" t="s">
        <v>252</v>
      </c>
      <c r="G133" s="17">
        <v>34</v>
      </c>
      <c r="H133" s="37">
        <v>7</v>
      </c>
      <c r="I133" s="39">
        <f t="shared" si="2"/>
        <v>285.60000000000002</v>
      </c>
      <c r="J133" s="19">
        <v>0</v>
      </c>
      <c r="K133" s="20">
        <f t="shared" si="3"/>
        <v>0</v>
      </c>
      <c r="L133" s="21" t="s">
        <v>18</v>
      </c>
      <c r="M133" s="58"/>
    </row>
    <row r="134" spans="1:16" s="41" customFormat="1" ht="37.5" x14ac:dyDescent="0.25">
      <c r="A134" s="12">
        <v>125</v>
      </c>
      <c r="B134" s="6">
        <v>1005112</v>
      </c>
      <c r="C134" s="12" t="s">
        <v>77</v>
      </c>
      <c r="D134" s="6" t="s">
        <v>221</v>
      </c>
      <c r="E134" s="36"/>
      <c r="F134" s="17" t="s">
        <v>29</v>
      </c>
      <c r="G134" s="17">
        <v>5</v>
      </c>
      <c r="H134" s="37">
        <v>1960</v>
      </c>
      <c r="I134" s="39">
        <f t="shared" si="2"/>
        <v>11760</v>
      </c>
      <c r="J134" s="19">
        <v>0</v>
      </c>
      <c r="K134" s="20">
        <f t="shared" si="3"/>
        <v>0</v>
      </c>
      <c r="L134" s="21" t="s">
        <v>18</v>
      </c>
      <c r="M134" s="58"/>
    </row>
    <row r="135" spans="1:16" s="41" customFormat="1" ht="93.75" x14ac:dyDescent="0.25">
      <c r="A135" s="12">
        <v>126</v>
      </c>
      <c r="B135" s="6">
        <v>1109317</v>
      </c>
      <c r="C135" s="12" t="s">
        <v>77</v>
      </c>
      <c r="D135" s="6" t="s">
        <v>284</v>
      </c>
      <c r="E135" s="36"/>
      <c r="F135" s="17" t="s">
        <v>252</v>
      </c>
      <c r="G135" s="17">
        <v>2</v>
      </c>
      <c r="H135" s="37">
        <v>30</v>
      </c>
      <c r="I135" s="39">
        <f t="shared" si="2"/>
        <v>72</v>
      </c>
      <c r="J135" s="19">
        <v>0</v>
      </c>
      <c r="K135" s="20">
        <f t="shared" si="3"/>
        <v>0</v>
      </c>
      <c r="L135" s="21" t="s">
        <v>18</v>
      </c>
      <c r="M135" s="58"/>
    </row>
    <row r="136" spans="1:16" s="41" customFormat="1" ht="93.75" x14ac:dyDescent="0.25">
      <c r="A136" s="12">
        <v>127</v>
      </c>
      <c r="B136" s="6">
        <v>1109318</v>
      </c>
      <c r="C136" s="12" t="s">
        <v>77</v>
      </c>
      <c r="D136" s="6" t="s">
        <v>285</v>
      </c>
      <c r="E136" s="36"/>
      <c r="F136" s="17" t="s">
        <v>252</v>
      </c>
      <c r="G136" s="17">
        <v>8</v>
      </c>
      <c r="H136" s="37">
        <v>8</v>
      </c>
      <c r="I136" s="39">
        <f t="shared" si="2"/>
        <v>76.8</v>
      </c>
      <c r="J136" s="19">
        <v>0</v>
      </c>
      <c r="K136" s="20">
        <f t="shared" si="3"/>
        <v>0</v>
      </c>
      <c r="L136" s="21" t="s">
        <v>18</v>
      </c>
      <c r="M136" s="58"/>
    </row>
    <row r="137" spans="1:16" s="41" customFormat="1" ht="93.75" x14ac:dyDescent="0.25">
      <c r="A137" s="12">
        <v>128</v>
      </c>
      <c r="B137" s="6">
        <v>1109319</v>
      </c>
      <c r="C137" s="12" t="s">
        <v>77</v>
      </c>
      <c r="D137" s="6" t="s">
        <v>286</v>
      </c>
      <c r="E137" s="36"/>
      <c r="F137" s="17" t="s">
        <v>252</v>
      </c>
      <c r="G137" s="17">
        <v>8</v>
      </c>
      <c r="H137" s="37">
        <v>8</v>
      </c>
      <c r="I137" s="39">
        <f t="shared" si="2"/>
        <v>76.8</v>
      </c>
      <c r="J137" s="19">
        <v>0</v>
      </c>
      <c r="K137" s="20">
        <f t="shared" si="3"/>
        <v>0</v>
      </c>
      <c r="L137" s="21" t="s">
        <v>18</v>
      </c>
      <c r="M137" s="58"/>
    </row>
    <row r="138" spans="1:16" s="41" customFormat="1" ht="37.5" x14ac:dyDescent="0.25">
      <c r="A138" s="12">
        <v>129</v>
      </c>
      <c r="B138" s="6">
        <v>1006933</v>
      </c>
      <c r="C138" s="12" t="s">
        <v>77</v>
      </c>
      <c r="D138" s="6" t="s">
        <v>224</v>
      </c>
      <c r="E138" s="36"/>
      <c r="F138" s="17" t="s">
        <v>29</v>
      </c>
      <c r="G138" s="17">
        <v>2</v>
      </c>
      <c r="H138" s="37">
        <v>1162</v>
      </c>
      <c r="I138" s="39">
        <f t="shared" ref="I138:I179" si="4">H138*1.2*G138</f>
        <v>2788.7999999999997</v>
      </c>
      <c r="J138" s="19">
        <v>0</v>
      </c>
      <c r="K138" s="20">
        <f t="shared" ref="K138:K179" si="5">J138*G138*1.2</f>
        <v>0</v>
      </c>
      <c r="L138" s="21" t="s">
        <v>18</v>
      </c>
      <c r="M138" s="58"/>
    </row>
    <row r="139" spans="1:16" s="41" customFormat="1" ht="93.75" x14ac:dyDescent="0.25">
      <c r="A139" s="12">
        <v>130</v>
      </c>
      <c r="B139" s="6">
        <v>1109320</v>
      </c>
      <c r="C139" s="12" t="s">
        <v>77</v>
      </c>
      <c r="D139" s="6" t="s">
        <v>287</v>
      </c>
      <c r="E139" s="36"/>
      <c r="F139" s="17" t="s">
        <v>252</v>
      </c>
      <c r="G139" s="17">
        <v>6</v>
      </c>
      <c r="H139" s="37">
        <v>8</v>
      </c>
      <c r="I139" s="39">
        <f t="shared" si="4"/>
        <v>57.599999999999994</v>
      </c>
      <c r="J139" s="19">
        <v>0</v>
      </c>
      <c r="K139" s="20">
        <f t="shared" si="5"/>
        <v>0</v>
      </c>
      <c r="L139" s="21" t="s">
        <v>18</v>
      </c>
      <c r="M139" s="58"/>
    </row>
    <row r="140" spans="1:16" s="41" customFormat="1" ht="20.25" x14ac:dyDescent="0.25">
      <c r="A140" s="12">
        <v>131</v>
      </c>
      <c r="B140" s="6">
        <v>3005203</v>
      </c>
      <c r="C140" s="12" t="s">
        <v>77</v>
      </c>
      <c r="D140" s="6" t="s">
        <v>189</v>
      </c>
      <c r="E140" s="36"/>
      <c r="F140" s="17" t="s">
        <v>288</v>
      </c>
      <c r="G140" s="17">
        <v>131</v>
      </c>
      <c r="H140" s="37">
        <v>0.32872019234370264</v>
      </c>
      <c r="I140" s="39">
        <f t="shared" si="4"/>
        <v>51.674814236430052</v>
      </c>
      <c r="J140" s="19">
        <v>0</v>
      </c>
      <c r="K140" s="20">
        <f t="shared" si="5"/>
        <v>0</v>
      </c>
      <c r="L140" s="21" t="s">
        <v>18</v>
      </c>
      <c r="M140" s="58"/>
    </row>
    <row r="141" spans="1:16" s="41" customFormat="1" ht="37.5" x14ac:dyDescent="0.25">
      <c r="A141" s="12">
        <v>132</v>
      </c>
      <c r="B141" s="6">
        <v>1007637</v>
      </c>
      <c r="C141" s="12" t="s">
        <v>77</v>
      </c>
      <c r="D141" s="6" t="s">
        <v>227</v>
      </c>
      <c r="E141" s="36"/>
      <c r="F141" s="17" t="s">
        <v>29</v>
      </c>
      <c r="G141" s="17">
        <v>38</v>
      </c>
      <c r="H141" s="37">
        <v>237</v>
      </c>
      <c r="I141" s="39">
        <f t="shared" si="4"/>
        <v>10807.199999999999</v>
      </c>
      <c r="J141" s="19">
        <v>0</v>
      </c>
      <c r="K141" s="20">
        <f t="shared" si="5"/>
        <v>0</v>
      </c>
      <c r="L141" s="21" t="s">
        <v>18</v>
      </c>
      <c r="M141" s="58"/>
    </row>
    <row r="142" spans="1:16" s="41" customFormat="1" ht="20.25" x14ac:dyDescent="0.25">
      <c r="A142" s="12">
        <v>133</v>
      </c>
      <c r="B142" s="6" t="s">
        <v>72</v>
      </c>
      <c r="C142" s="12" t="s">
        <v>77</v>
      </c>
      <c r="D142" s="6" t="s">
        <v>190</v>
      </c>
      <c r="E142" s="36"/>
      <c r="F142" s="17" t="s">
        <v>288</v>
      </c>
      <c r="G142" s="17">
        <v>142</v>
      </c>
      <c r="H142" s="37">
        <v>11</v>
      </c>
      <c r="I142" s="39">
        <f t="shared" si="4"/>
        <v>1874.3999999999999</v>
      </c>
      <c r="J142" s="19">
        <v>0</v>
      </c>
      <c r="K142" s="20">
        <f t="shared" si="5"/>
        <v>0</v>
      </c>
      <c r="L142" s="21" t="s">
        <v>18</v>
      </c>
      <c r="M142" s="58"/>
    </row>
    <row r="143" spans="1:16" s="41" customFormat="1" ht="20.25" x14ac:dyDescent="0.25">
      <c r="A143" s="12">
        <v>134</v>
      </c>
      <c r="B143" s="6" t="s">
        <v>106</v>
      </c>
      <c r="C143" s="12" t="s">
        <v>77</v>
      </c>
      <c r="D143" s="6" t="s">
        <v>242</v>
      </c>
      <c r="E143" s="36"/>
      <c r="F143" s="17" t="s">
        <v>29</v>
      </c>
      <c r="G143" s="17">
        <v>1</v>
      </c>
      <c r="H143" s="37">
        <v>4069</v>
      </c>
      <c r="I143" s="39">
        <f t="shared" si="4"/>
        <v>4882.8</v>
      </c>
      <c r="J143" s="19">
        <v>0</v>
      </c>
      <c r="K143" s="20">
        <f t="shared" si="5"/>
        <v>0</v>
      </c>
      <c r="L143" s="21" t="s">
        <v>18</v>
      </c>
      <c r="M143" s="58"/>
    </row>
    <row r="144" spans="1:16" s="41" customFormat="1" ht="37.5" x14ac:dyDescent="0.25">
      <c r="A144" s="12">
        <v>135</v>
      </c>
      <c r="B144" s="6">
        <v>1010753</v>
      </c>
      <c r="C144" s="12" t="s">
        <v>77</v>
      </c>
      <c r="D144" s="6" t="s">
        <v>231</v>
      </c>
      <c r="E144" s="36"/>
      <c r="F144" s="17" t="s">
        <v>29</v>
      </c>
      <c r="G144" s="17">
        <v>2</v>
      </c>
      <c r="H144" s="37">
        <v>2632</v>
      </c>
      <c r="I144" s="39">
        <f t="shared" si="4"/>
        <v>6316.8</v>
      </c>
      <c r="J144" s="19">
        <v>0</v>
      </c>
      <c r="K144" s="20">
        <f t="shared" si="5"/>
        <v>0</v>
      </c>
      <c r="L144" s="21" t="s">
        <v>18</v>
      </c>
      <c r="M144" s="58"/>
    </row>
    <row r="145" spans="1:16" s="41" customFormat="1" ht="20.25" x14ac:dyDescent="0.25">
      <c r="A145" s="12">
        <v>136</v>
      </c>
      <c r="B145" s="6" t="s">
        <v>83</v>
      </c>
      <c r="C145" s="12" t="s">
        <v>77</v>
      </c>
      <c r="D145" s="6" t="s">
        <v>191</v>
      </c>
      <c r="E145" s="36"/>
      <c r="F145" s="17" t="s">
        <v>288</v>
      </c>
      <c r="G145" s="17">
        <v>1</v>
      </c>
      <c r="H145" s="37">
        <v>656</v>
      </c>
      <c r="I145" s="39">
        <f t="shared" si="4"/>
        <v>787.19999999999993</v>
      </c>
      <c r="J145" s="19">
        <v>0</v>
      </c>
      <c r="K145" s="20">
        <f t="shared" si="5"/>
        <v>0</v>
      </c>
      <c r="L145" s="21" t="s">
        <v>18</v>
      </c>
      <c r="M145" s="58"/>
    </row>
    <row r="146" spans="1:16" s="41" customFormat="1" ht="20.25" x14ac:dyDescent="0.25">
      <c r="A146" s="12">
        <v>137</v>
      </c>
      <c r="B146" s="6" t="s">
        <v>84</v>
      </c>
      <c r="C146" s="12" t="s">
        <v>77</v>
      </c>
      <c r="D146" s="6" t="s">
        <v>192</v>
      </c>
      <c r="E146" s="36"/>
      <c r="F146" s="17" t="s">
        <v>288</v>
      </c>
      <c r="G146" s="17">
        <v>10</v>
      </c>
      <c r="H146" s="37">
        <v>119</v>
      </c>
      <c r="I146" s="39">
        <f t="shared" si="4"/>
        <v>1427.9999999999998</v>
      </c>
      <c r="J146" s="19">
        <v>0</v>
      </c>
      <c r="K146" s="20">
        <f t="shared" si="5"/>
        <v>0</v>
      </c>
      <c r="L146" s="21" t="s">
        <v>18</v>
      </c>
      <c r="M146" s="58"/>
    </row>
    <row r="147" spans="1:16" s="41" customFormat="1" ht="37.5" x14ac:dyDescent="0.25">
      <c r="A147" s="12">
        <v>138</v>
      </c>
      <c r="B147" s="6">
        <v>1011414</v>
      </c>
      <c r="C147" s="12" t="s">
        <v>77</v>
      </c>
      <c r="D147" s="6" t="s">
        <v>234</v>
      </c>
      <c r="E147" s="36"/>
      <c r="F147" s="17" t="s">
        <v>29</v>
      </c>
      <c r="G147" s="17">
        <v>49</v>
      </c>
      <c r="H147" s="37">
        <v>154</v>
      </c>
      <c r="I147" s="39">
        <f t="shared" si="4"/>
        <v>9055.1999999999989</v>
      </c>
      <c r="J147" s="19">
        <v>0</v>
      </c>
      <c r="K147" s="20">
        <f t="shared" si="5"/>
        <v>0</v>
      </c>
      <c r="L147" s="21" t="s">
        <v>18</v>
      </c>
      <c r="M147" s="58"/>
    </row>
    <row r="148" spans="1:16" s="41" customFormat="1" ht="37.5" x14ac:dyDescent="0.25">
      <c r="A148" s="12">
        <v>139</v>
      </c>
      <c r="B148" s="6" t="s">
        <v>85</v>
      </c>
      <c r="C148" s="12" t="s">
        <v>77</v>
      </c>
      <c r="D148" s="6" t="s">
        <v>193</v>
      </c>
      <c r="E148" s="36"/>
      <c r="F148" s="17" t="s">
        <v>255</v>
      </c>
      <c r="G148" s="17">
        <v>1</v>
      </c>
      <c r="H148" s="37">
        <v>1747</v>
      </c>
      <c r="I148" s="39">
        <f t="shared" si="4"/>
        <v>2096.4</v>
      </c>
      <c r="J148" s="19">
        <v>0</v>
      </c>
      <c r="K148" s="20">
        <f t="shared" si="5"/>
        <v>0</v>
      </c>
      <c r="L148" s="21" t="s">
        <v>18</v>
      </c>
      <c r="M148" s="58"/>
    </row>
    <row r="149" spans="1:16" s="41" customFormat="1" ht="37.5" x14ac:dyDescent="0.25">
      <c r="A149" s="12">
        <v>140</v>
      </c>
      <c r="B149" s="6" t="s">
        <v>86</v>
      </c>
      <c r="C149" s="12" t="s">
        <v>77</v>
      </c>
      <c r="D149" s="6" t="s">
        <v>193</v>
      </c>
      <c r="E149" s="36"/>
      <c r="F149" s="17" t="s">
        <v>255</v>
      </c>
      <c r="G149" s="17">
        <v>1</v>
      </c>
      <c r="H149" s="37">
        <v>1747</v>
      </c>
      <c r="I149" s="39">
        <f t="shared" si="4"/>
        <v>2096.4</v>
      </c>
      <c r="J149" s="19">
        <v>0</v>
      </c>
      <c r="K149" s="20">
        <f t="shared" si="5"/>
        <v>0</v>
      </c>
      <c r="L149" s="21" t="s">
        <v>18</v>
      </c>
      <c r="M149" s="58"/>
    </row>
    <row r="150" spans="1:16" s="41" customFormat="1" ht="37.5" x14ac:dyDescent="0.25">
      <c r="A150" s="12">
        <v>141</v>
      </c>
      <c r="B150" s="6" t="s">
        <v>87</v>
      </c>
      <c r="C150" s="12" t="s">
        <v>77</v>
      </c>
      <c r="D150" s="6" t="s">
        <v>194</v>
      </c>
      <c r="E150" s="36" t="s">
        <v>70</v>
      </c>
      <c r="F150" s="17" t="s">
        <v>288</v>
      </c>
      <c r="G150" s="17">
        <v>5</v>
      </c>
      <c r="H150" s="37">
        <v>220</v>
      </c>
      <c r="I150" s="39">
        <f t="shared" si="4"/>
        <v>1320</v>
      </c>
      <c r="J150" s="19">
        <v>0</v>
      </c>
      <c r="K150" s="20">
        <f t="shared" si="5"/>
        <v>0</v>
      </c>
      <c r="L150" s="21" t="s">
        <v>18</v>
      </c>
      <c r="M150" s="58"/>
      <c r="O150" s="41" t="s">
        <v>31</v>
      </c>
      <c r="P150" s="41" t="s">
        <v>79</v>
      </c>
    </row>
    <row r="151" spans="1:16" s="41" customFormat="1" ht="20.25" x14ac:dyDescent="0.25">
      <c r="A151" s="12">
        <v>142</v>
      </c>
      <c r="B151" s="6" t="s">
        <v>88</v>
      </c>
      <c r="C151" s="12" t="s">
        <v>77</v>
      </c>
      <c r="D151" s="6" t="s">
        <v>195</v>
      </c>
      <c r="E151" s="36" t="s">
        <v>71</v>
      </c>
      <c r="F151" s="17" t="s">
        <v>255</v>
      </c>
      <c r="G151" s="17">
        <v>1</v>
      </c>
      <c r="H151" s="37">
        <v>1203</v>
      </c>
      <c r="I151" s="39">
        <f t="shared" si="4"/>
        <v>1443.6</v>
      </c>
      <c r="J151" s="19">
        <v>0</v>
      </c>
      <c r="K151" s="20">
        <f t="shared" si="5"/>
        <v>0</v>
      </c>
      <c r="L151" s="21" t="s">
        <v>18</v>
      </c>
      <c r="M151" s="58"/>
      <c r="O151" s="41" t="s">
        <v>31</v>
      </c>
      <c r="P151" s="41" t="s">
        <v>79</v>
      </c>
    </row>
    <row r="152" spans="1:16" s="41" customFormat="1" ht="37.5" x14ac:dyDescent="0.25">
      <c r="A152" s="12">
        <v>143</v>
      </c>
      <c r="B152" s="6" t="s">
        <v>89</v>
      </c>
      <c r="C152" s="12" t="s">
        <v>77</v>
      </c>
      <c r="D152" s="6" t="s">
        <v>196</v>
      </c>
      <c r="E152" s="36"/>
      <c r="F152" s="17" t="s">
        <v>288</v>
      </c>
      <c r="G152" s="17">
        <v>2</v>
      </c>
      <c r="H152" s="37">
        <v>58</v>
      </c>
      <c r="I152" s="39">
        <f t="shared" si="4"/>
        <v>139.19999999999999</v>
      </c>
      <c r="J152" s="19">
        <v>0</v>
      </c>
      <c r="K152" s="20">
        <f t="shared" si="5"/>
        <v>0</v>
      </c>
      <c r="L152" s="21" t="s">
        <v>18</v>
      </c>
      <c r="M152" s="58"/>
    </row>
    <row r="153" spans="1:16" s="41" customFormat="1" ht="37.5" x14ac:dyDescent="0.25">
      <c r="A153" s="12">
        <v>144</v>
      </c>
      <c r="B153" s="6" t="s">
        <v>90</v>
      </c>
      <c r="C153" s="12" t="s">
        <v>77</v>
      </c>
      <c r="D153" s="6" t="s">
        <v>197</v>
      </c>
      <c r="E153" s="36"/>
      <c r="F153" s="17" t="s">
        <v>288</v>
      </c>
      <c r="G153" s="17">
        <v>8</v>
      </c>
      <c r="H153" s="37">
        <v>212</v>
      </c>
      <c r="I153" s="39">
        <f t="shared" si="4"/>
        <v>2035.1999999999998</v>
      </c>
      <c r="J153" s="19">
        <v>0</v>
      </c>
      <c r="K153" s="20">
        <f t="shared" si="5"/>
        <v>0</v>
      </c>
      <c r="L153" s="21" t="s">
        <v>18</v>
      </c>
      <c r="M153" s="58"/>
    </row>
    <row r="154" spans="1:16" s="41" customFormat="1" ht="20.25" x14ac:dyDescent="0.25">
      <c r="A154" s="12">
        <v>145</v>
      </c>
      <c r="B154" s="6" t="s">
        <v>91</v>
      </c>
      <c r="C154" s="12" t="s">
        <v>77</v>
      </c>
      <c r="D154" s="6" t="s">
        <v>198</v>
      </c>
      <c r="E154" s="36"/>
      <c r="F154" s="17" t="s">
        <v>288</v>
      </c>
      <c r="G154" s="17">
        <v>43</v>
      </c>
      <c r="H154" s="37">
        <v>30</v>
      </c>
      <c r="I154" s="39">
        <f t="shared" si="4"/>
        <v>1548</v>
      </c>
      <c r="J154" s="19">
        <v>0</v>
      </c>
      <c r="K154" s="20">
        <f t="shared" si="5"/>
        <v>0</v>
      </c>
      <c r="L154" s="21" t="s">
        <v>18</v>
      </c>
      <c r="M154" s="58"/>
    </row>
    <row r="155" spans="1:16" s="41" customFormat="1" ht="37.5" x14ac:dyDescent="0.25">
      <c r="A155" s="12">
        <v>146</v>
      </c>
      <c r="B155" s="6" t="s">
        <v>92</v>
      </c>
      <c r="C155" s="12" t="s">
        <v>77</v>
      </c>
      <c r="D155" s="6" t="s">
        <v>199</v>
      </c>
      <c r="E155" s="36"/>
      <c r="F155" s="17" t="s">
        <v>288</v>
      </c>
      <c r="G155" s="17">
        <v>1</v>
      </c>
      <c r="H155" s="37">
        <v>3601</v>
      </c>
      <c r="I155" s="39">
        <f t="shared" si="4"/>
        <v>4321.2</v>
      </c>
      <c r="J155" s="19">
        <v>0</v>
      </c>
      <c r="K155" s="20">
        <f t="shared" si="5"/>
        <v>0</v>
      </c>
      <c r="L155" s="21" t="s">
        <v>18</v>
      </c>
      <c r="M155" s="58"/>
    </row>
    <row r="156" spans="1:16" s="41" customFormat="1" ht="37.5" x14ac:dyDescent="0.25">
      <c r="A156" s="12">
        <v>147</v>
      </c>
      <c r="B156" s="6" t="s">
        <v>93</v>
      </c>
      <c r="C156" s="12" t="s">
        <v>77</v>
      </c>
      <c r="D156" s="6" t="s">
        <v>200</v>
      </c>
      <c r="E156" s="36"/>
      <c r="F156" s="17" t="s">
        <v>288</v>
      </c>
      <c r="G156" s="17">
        <v>5</v>
      </c>
      <c r="H156" s="37">
        <v>162</v>
      </c>
      <c r="I156" s="39">
        <f t="shared" si="4"/>
        <v>972</v>
      </c>
      <c r="J156" s="19">
        <v>0</v>
      </c>
      <c r="K156" s="20">
        <f t="shared" si="5"/>
        <v>0</v>
      </c>
      <c r="L156" s="21" t="s">
        <v>18</v>
      </c>
      <c r="M156" s="58"/>
    </row>
    <row r="157" spans="1:16" s="41" customFormat="1" ht="20.25" x14ac:dyDescent="0.25">
      <c r="A157" s="12">
        <v>148</v>
      </c>
      <c r="B157" s="6" t="s">
        <v>94</v>
      </c>
      <c r="C157" s="12" t="s">
        <v>77</v>
      </c>
      <c r="D157" s="6" t="s">
        <v>201</v>
      </c>
      <c r="E157" s="36"/>
      <c r="F157" s="17" t="s">
        <v>288</v>
      </c>
      <c r="G157" s="17">
        <v>6</v>
      </c>
      <c r="H157" s="37">
        <v>60</v>
      </c>
      <c r="I157" s="39">
        <f t="shared" si="4"/>
        <v>432</v>
      </c>
      <c r="J157" s="19">
        <v>0</v>
      </c>
      <c r="K157" s="20">
        <f t="shared" si="5"/>
        <v>0</v>
      </c>
      <c r="L157" s="21" t="s">
        <v>18</v>
      </c>
      <c r="M157" s="58"/>
    </row>
    <row r="158" spans="1:16" s="41" customFormat="1" ht="20.25" x14ac:dyDescent="0.25">
      <c r="A158" s="12">
        <v>149</v>
      </c>
      <c r="B158" s="6" t="s">
        <v>73</v>
      </c>
      <c r="C158" s="12" t="s">
        <v>77</v>
      </c>
      <c r="D158" s="6" t="s">
        <v>202</v>
      </c>
      <c r="E158" s="36"/>
      <c r="F158" s="17" t="s">
        <v>288</v>
      </c>
      <c r="G158" s="17">
        <v>153</v>
      </c>
      <c r="H158" s="37">
        <v>0.25392974006715718</v>
      </c>
      <c r="I158" s="39">
        <f t="shared" si="4"/>
        <v>46.62150027633006</v>
      </c>
      <c r="J158" s="19">
        <v>0</v>
      </c>
      <c r="K158" s="20">
        <f t="shared" si="5"/>
        <v>0</v>
      </c>
      <c r="L158" s="21" t="s">
        <v>18</v>
      </c>
      <c r="M158" s="58"/>
    </row>
    <row r="159" spans="1:16" s="41" customFormat="1" ht="56.25" x14ac:dyDescent="0.25">
      <c r="A159" s="12">
        <v>150</v>
      </c>
      <c r="B159" s="6" t="s">
        <v>107</v>
      </c>
      <c r="C159" s="12" t="s">
        <v>77</v>
      </c>
      <c r="D159" s="6" t="s">
        <v>243</v>
      </c>
      <c r="E159" s="36"/>
      <c r="F159" s="17" t="s">
        <v>29</v>
      </c>
      <c r="G159" s="17">
        <v>9</v>
      </c>
      <c r="H159" s="37">
        <v>1</v>
      </c>
      <c r="I159" s="39">
        <f t="shared" si="4"/>
        <v>10.799999999999999</v>
      </c>
      <c r="J159" s="19">
        <v>0</v>
      </c>
      <c r="K159" s="20">
        <f t="shared" si="5"/>
        <v>0</v>
      </c>
      <c r="L159" s="21" t="s">
        <v>18</v>
      </c>
      <c r="M159" s="58"/>
    </row>
    <row r="160" spans="1:16" s="41" customFormat="1" ht="20.25" x14ac:dyDescent="0.25">
      <c r="A160" s="12">
        <v>151</v>
      </c>
      <c r="B160" s="6" t="s">
        <v>108</v>
      </c>
      <c r="C160" s="12" t="s">
        <v>77</v>
      </c>
      <c r="D160" s="6" t="s">
        <v>244</v>
      </c>
      <c r="E160" s="36"/>
      <c r="F160" s="17" t="s">
        <v>29</v>
      </c>
      <c r="G160" s="17">
        <v>1</v>
      </c>
      <c r="H160" s="37">
        <v>54</v>
      </c>
      <c r="I160" s="39">
        <f t="shared" si="4"/>
        <v>64.8</v>
      </c>
      <c r="J160" s="19">
        <v>0</v>
      </c>
      <c r="K160" s="20">
        <f t="shared" si="5"/>
        <v>0</v>
      </c>
      <c r="L160" s="21" t="s">
        <v>18</v>
      </c>
      <c r="M160" s="58"/>
    </row>
    <row r="161" spans="1:13" s="41" customFormat="1" ht="20.25" x14ac:dyDescent="0.25">
      <c r="A161" s="12">
        <v>152</v>
      </c>
      <c r="B161" s="6" t="s">
        <v>95</v>
      </c>
      <c r="C161" s="12" t="s">
        <v>77</v>
      </c>
      <c r="D161" s="6" t="s">
        <v>203</v>
      </c>
      <c r="E161" s="36"/>
      <c r="F161" s="17" t="s">
        <v>288</v>
      </c>
      <c r="G161" s="17">
        <v>15</v>
      </c>
      <c r="H161" s="37">
        <v>204</v>
      </c>
      <c r="I161" s="39">
        <f t="shared" si="4"/>
        <v>3671.9999999999995</v>
      </c>
      <c r="J161" s="19">
        <v>0</v>
      </c>
      <c r="K161" s="20">
        <f t="shared" si="5"/>
        <v>0</v>
      </c>
      <c r="L161" s="21" t="s">
        <v>18</v>
      </c>
      <c r="M161" s="58"/>
    </row>
    <row r="162" spans="1:13" s="41" customFormat="1" ht="37.5" x14ac:dyDescent="0.25">
      <c r="A162" s="12">
        <v>153</v>
      </c>
      <c r="B162" s="6" t="s">
        <v>109</v>
      </c>
      <c r="C162" s="12" t="s">
        <v>77</v>
      </c>
      <c r="D162" s="6" t="s">
        <v>245</v>
      </c>
      <c r="E162" s="36"/>
      <c r="F162" s="17" t="s">
        <v>29</v>
      </c>
      <c r="G162" s="17">
        <v>25</v>
      </c>
      <c r="H162" s="37">
        <v>101</v>
      </c>
      <c r="I162" s="39">
        <f t="shared" si="4"/>
        <v>3029.9999999999995</v>
      </c>
      <c r="J162" s="19">
        <v>0</v>
      </c>
      <c r="K162" s="20">
        <f t="shared" si="5"/>
        <v>0</v>
      </c>
      <c r="L162" s="21" t="s">
        <v>18</v>
      </c>
      <c r="M162" s="58"/>
    </row>
    <row r="163" spans="1:13" s="41" customFormat="1" ht="37.5" x14ac:dyDescent="0.25">
      <c r="A163" s="12">
        <v>154</v>
      </c>
      <c r="B163" s="6" t="s">
        <v>110</v>
      </c>
      <c r="C163" s="12" t="s">
        <v>77</v>
      </c>
      <c r="D163" s="6" t="s">
        <v>246</v>
      </c>
      <c r="E163" s="36"/>
      <c r="F163" s="17" t="s">
        <v>29</v>
      </c>
      <c r="G163" s="17">
        <v>25</v>
      </c>
      <c r="H163" s="37">
        <v>118</v>
      </c>
      <c r="I163" s="39">
        <f t="shared" si="4"/>
        <v>3540</v>
      </c>
      <c r="J163" s="19">
        <v>0</v>
      </c>
      <c r="K163" s="20">
        <f t="shared" si="5"/>
        <v>0</v>
      </c>
      <c r="L163" s="21" t="s">
        <v>18</v>
      </c>
      <c r="M163" s="58"/>
    </row>
    <row r="164" spans="1:13" s="41" customFormat="1" ht="37.5" x14ac:dyDescent="0.25">
      <c r="A164" s="12">
        <v>155</v>
      </c>
      <c r="B164" s="6" t="s">
        <v>96</v>
      </c>
      <c r="C164" s="12" t="s">
        <v>77</v>
      </c>
      <c r="D164" s="6" t="s">
        <v>204</v>
      </c>
      <c r="E164" s="36"/>
      <c r="F164" s="17" t="s">
        <v>288</v>
      </c>
      <c r="G164" s="17">
        <v>3</v>
      </c>
      <c r="H164" s="37">
        <v>527</v>
      </c>
      <c r="I164" s="39">
        <f t="shared" si="4"/>
        <v>1897.1999999999998</v>
      </c>
      <c r="J164" s="19">
        <v>0</v>
      </c>
      <c r="K164" s="20">
        <f t="shared" si="5"/>
        <v>0</v>
      </c>
      <c r="L164" s="21" t="s">
        <v>18</v>
      </c>
      <c r="M164" s="58"/>
    </row>
    <row r="165" spans="1:13" s="41" customFormat="1" ht="20.25" x14ac:dyDescent="0.25">
      <c r="A165" s="12">
        <v>156</v>
      </c>
      <c r="B165" s="6" t="s">
        <v>97</v>
      </c>
      <c r="C165" s="12" t="s">
        <v>77</v>
      </c>
      <c r="D165" s="6" t="s">
        <v>205</v>
      </c>
      <c r="E165" s="36"/>
      <c r="F165" s="17" t="s">
        <v>288</v>
      </c>
      <c r="G165" s="17">
        <v>4</v>
      </c>
      <c r="H165" s="37">
        <v>591</v>
      </c>
      <c r="I165" s="39">
        <f t="shared" si="4"/>
        <v>2836.7999999999997</v>
      </c>
      <c r="J165" s="19">
        <v>0</v>
      </c>
      <c r="K165" s="20">
        <f t="shared" si="5"/>
        <v>0</v>
      </c>
      <c r="L165" s="21" t="s">
        <v>18</v>
      </c>
      <c r="M165" s="58"/>
    </row>
    <row r="166" spans="1:13" s="41" customFormat="1" ht="37.5" x14ac:dyDescent="0.25">
      <c r="A166" s="12">
        <v>157</v>
      </c>
      <c r="B166" s="6" t="s">
        <v>98</v>
      </c>
      <c r="C166" s="12" t="s">
        <v>77</v>
      </c>
      <c r="D166" s="6" t="s">
        <v>206</v>
      </c>
      <c r="E166" s="36"/>
      <c r="F166" s="17" t="s">
        <v>288</v>
      </c>
      <c r="G166" s="17">
        <v>8</v>
      </c>
      <c r="H166" s="37">
        <v>59</v>
      </c>
      <c r="I166" s="39">
        <f t="shared" si="4"/>
        <v>566.4</v>
      </c>
      <c r="J166" s="19">
        <v>0</v>
      </c>
      <c r="K166" s="20">
        <f t="shared" si="5"/>
        <v>0</v>
      </c>
      <c r="L166" s="21" t="s">
        <v>18</v>
      </c>
      <c r="M166" s="58"/>
    </row>
    <row r="167" spans="1:13" s="41" customFormat="1" ht="37.5" x14ac:dyDescent="0.25">
      <c r="A167" s="12">
        <v>158</v>
      </c>
      <c r="B167" s="6" t="s">
        <v>99</v>
      </c>
      <c r="C167" s="12" t="s">
        <v>77</v>
      </c>
      <c r="D167" s="6" t="s">
        <v>207</v>
      </c>
      <c r="E167" s="36"/>
      <c r="F167" s="17" t="s">
        <v>288</v>
      </c>
      <c r="G167" s="17">
        <v>4</v>
      </c>
      <c r="H167" s="37">
        <v>1232</v>
      </c>
      <c r="I167" s="39">
        <f t="shared" si="4"/>
        <v>5913.5999999999995</v>
      </c>
      <c r="J167" s="19">
        <v>0</v>
      </c>
      <c r="K167" s="20">
        <f t="shared" si="5"/>
        <v>0</v>
      </c>
      <c r="L167" s="21" t="s">
        <v>18</v>
      </c>
      <c r="M167" s="58"/>
    </row>
    <row r="168" spans="1:13" s="41" customFormat="1" ht="37.5" x14ac:dyDescent="0.25">
      <c r="A168" s="12">
        <v>159</v>
      </c>
      <c r="B168" s="6" t="s">
        <v>111</v>
      </c>
      <c r="C168" s="12" t="s">
        <v>77</v>
      </c>
      <c r="D168" s="6" t="s">
        <v>247</v>
      </c>
      <c r="E168" s="36"/>
      <c r="F168" s="17" t="s">
        <v>29</v>
      </c>
      <c r="G168" s="17">
        <v>4</v>
      </c>
      <c r="H168" s="37">
        <v>818</v>
      </c>
      <c r="I168" s="39">
        <f t="shared" si="4"/>
        <v>3926.3999999999996</v>
      </c>
      <c r="J168" s="19">
        <v>0</v>
      </c>
      <c r="K168" s="20">
        <f t="shared" si="5"/>
        <v>0</v>
      </c>
      <c r="L168" s="21" t="s">
        <v>18</v>
      </c>
      <c r="M168" s="58"/>
    </row>
    <row r="169" spans="1:13" s="41" customFormat="1" ht="20.25" x14ac:dyDescent="0.25">
      <c r="A169" s="12">
        <v>160</v>
      </c>
      <c r="B169" s="6" t="s">
        <v>100</v>
      </c>
      <c r="C169" s="12" t="s">
        <v>77</v>
      </c>
      <c r="D169" s="6" t="s">
        <v>208</v>
      </c>
      <c r="E169" s="36"/>
      <c r="F169" s="17" t="s">
        <v>288</v>
      </c>
      <c r="G169" s="17">
        <v>1</v>
      </c>
      <c r="H169" s="37">
        <v>798</v>
      </c>
      <c r="I169" s="39">
        <f t="shared" si="4"/>
        <v>957.59999999999991</v>
      </c>
      <c r="J169" s="19">
        <v>0</v>
      </c>
      <c r="K169" s="20">
        <f t="shared" si="5"/>
        <v>0</v>
      </c>
      <c r="L169" s="21" t="s">
        <v>18</v>
      </c>
      <c r="M169" s="58"/>
    </row>
    <row r="170" spans="1:13" s="41" customFormat="1" ht="37.5" x14ac:dyDescent="0.25">
      <c r="A170" s="12">
        <v>161</v>
      </c>
      <c r="B170" s="6" t="s">
        <v>112</v>
      </c>
      <c r="C170" s="12" t="s">
        <v>77</v>
      </c>
      <c r="D170" s="6" t="s">
        <v>248</v>
      </c>
      <c r="E170" s="36"/>
      <c r="F170" s="17" t="s">
        <v>29</v>
      </c>
      <c r="G170" s="17">
        <v>2</v>
      </c>
      <c r="H170" s="37">
        <v>1601</v>
      </c>
      <c r="I170" s="39">
        <f t="shared" si="4"/>
        <v>3842.3999999999996</v>
      </c>
      <c r="J170" s="19">
        <v>0</v>
      </c>
      <c r="K170" s="20">
        <f t="shared" si="5"/>
        <v>0</v>
      </c>
      <c r="L170" s="21" t="s">
        <v>18</v>
      </c>
      <c r="M170" s="58"/>
    </row>
    <row r="171" spans="1:13" s="41" customFormat="1" ht="20.25" x14ac:dyDescent="0.25">
      <c r="A171" s="12">
        <v>162</v>
      </c>
      <c r="B171" s="6" t="s">
        <v>113</v>
      </c>
      <c r="C171" s="12" t="s">
        <v>77</v>
      </c>
      <c r="D171" s="6" t="s">
        <v>249</v>
      </c>
      <c r="E171" s="36"/>
      <c r="F171" s="17" t="s">
        <v>29</v>
      </c>
      <c r="G171" s="17">
        <v>17</v>
      </c>
      <c r="H171" s="37">
        <v>214</v>
      </c>
      <c r="I171" s="39">
        <f t="shared" si="4"/>
        <v>4365.6000000000004</v>
      </c>
      <c r="J171" s="19">
        <v>0</v>
      </c>
      <c r="K171" s="20">
        <f t="shared" si="5"/>
        <v>0</v>
      </c>
      <c r="L171" s="21" t="s">
        <v>18</v>
      </c>
      <c r="M171" s="58"/>
    </row>
    <row r="172" spans="1:13" s="41" customFormat="1" ht="20.25" x14ac:dyDescent="0.25">
      <c r="A172" s="12">
        <v>163</v>
      </c>
      <c r="B172" s="6" t="s">
        <v>101</v>
      </c>
      <c r="C172" s="12" t="s">
        <v>77</v>
      </c>
      <c r="D172" s="6" t="s">
        <v>209</v>
      </c>
      <c r="E172" s="36"/>
      <c r="F172" s="17" t="s">
        <v>288</v>
      </c>
      <c r="G172" s="17">
        <v>6</v>
      </c>
      <c r="H172" s="37">
        <v>41</v>
      </c>
      <c r="I172" s="39">
        <f t="shared" si="4"/>
        <v>295.2</v>
      </c>
      <c r="J172" s="19">
        <v>0</v>
      </c>
      <c r="K172" s="20">
        <f t="shared" si="5"/>
        <v>0</v>
      </c>
      <c r="L172" s="21" t="s">
        <v>18</v>
      </c>
      <c r="M172" s="58"/>
    </row>
    <row r="173" spans="1:13" s="41" customFormat="1" ht="20.25" x14ac:dyDescent="0.25">
      <c r="A173" s="12">
        <v>164</v>
      </c>
      <c r="B173" s="6" t="s">
        <v>102</v>
      </c>
      <c r="C173" s="12" t="s">
        <v>77</v>
      </c>
      <c r="D173" s="6" t="s">
        <v>210</v>
      </c>
      <c r="E173" s="36"/>
      <c r="F173" s="17" t="s">
        <v>288</v>
      </c>
      <c r="G173" s="17">
        <v>4</v>
      </c>
      <c r="H173" s="37">
        <v>404</v>
      </c>
      <c r="I173" s="39">
        <f t="shared" si="4"/>
        <v>1939.1999999999998</v>
      </c>
      <c r="J173" s="19">
        <v>0</v>
      </c>
      <c r="K173" s="20">
        <f t="shared" si="5"/>
        <v>0</v>
      </c>
      <c r="L173" s="21" t="s">
        <v>18</v>
      </c>
      <c r="M173" s="58"/>
    </row>
    <row r="174" spans="1:13" s="41" customFormat="1" ht="20.25" x14ac:dyDescent="0.25">
      <c r="A174" s="12">
        <v>165</v>
      </c>
      <c r="B174" s="6" t="s">
        <v>103</v>
      </c>
      <c r="C174" s="12" t="s">
        <v>77</v>
      </c>
      <c r="D174" s="6" t="s">
        <v>211</v>
      </c>
      <c r="E174" s="36"/>
      <c r="F174" s="17" t="s">
        <v>288</v>
      </c>
      <c r="G174" s="17">
        <v>4</v>
      </c>
      <c r="H174" s="37">
        <v>404</v>
      </c>
      <c r="I174" s="39">
        <f t="shared" si="4"/>
        <v>1939.1999999999998</v>
      </c>
      <c r="J174" s="19">
        <v>0</v>
      </c>
      <c r="K174" s="20">
        <f t="shared" si="5"/>
        <v>0</v>
      </c>
      <c r="L174" s="21" t="s">
        <v>18</v>
      </c>
      <c r="M174" s="58"/>
    </row>
    <row r="175" spans="1:13" s="41" customFormat="1" ht="37.5" x14ac:dyDescent="0.25">
      <c r="A175" s="12">
        <v>166</v>
      </c>
      <c r="B175" s="6" t="s">
        <v>104</v>
      </c>
      <c r="C175" s="12" t="s">
        <v>77</v>
      </c>
      <c r="D175" s="6" t="s">
        <v>212</v>
      </c>
      <c r="E175" s="36"/>
      <c r="F175" s="17" t="s">
        <v>288</v>
      </c>
      <c r="G175" s="17">
        <v>48</v>
      </c>
      <c r="H175" s="37">
        <v>88</v>
      </c>
      <c r="I175" s="39">
        <f t="shared" si="4"/>
        <v>5068.7999999999993</v>
      </c>
      <c r="J175" s="19">
        <v>0</v>
      </c>
      <c r="K175" s="20">
        <f t="shared" si="5"/>
        <v>0</v>
      </c>
      <c r="L175" s="21" t="s">
        <v>18</v>
      </c>
      <c r="M175" s="58"/>
    </row>
    <row r="176" spans="1:13" s="41" customFormat="1" ht="20.25" x14ac:dyDescent="0.25">
      <c r="A176" s="12">
        <v>167</v>
      </c>
      <c r="B176" s="6" t="s">
        <v>74</v>
      </c>
      <c r="C176" s="12" t="s">
        <v>77</v>
      </c>
      <c r="D176" s="6" t="s">
        <v>213</v>
      </c>
      <c r="E176" s="36"/>
      <c r="F176" s="17" t="s">
        <v>288</v>
      </c>
      <c r="G176" s="17">
        <v>23</v>
      </c>
      <c r="H176" s="37">
        <v>118</v>
      </c>
      <c r="I176" s="39">
        <f t="shared" si="4"/>
        <v>3256.7999999999997</v>
      </c>
      <c r="J176" s="19">
        <v>0</v>
      </c>
      <c r="K176" s="20">
        <f t="shared" si="5"/>
        <v>0</v>
      </c>
      <c r="L176" s="21" t="s">
        <v>18</v>
      </c>
      <c r="M176" s="58"/>
    </row>
    <row r="177" spans="1:13" s="41" customFormat="1" ht="20.25" x14ac:dyDescent="0.25">
      <c r="A177" s="12">
        <v>168</v>
      </c>
      <c r="B177" s="6" t="s">
        <v>75</v>
      </c>
      <c r="C177" s="12" t="s">
        <v>77</v>
      </c>
      <c r="D177" s="6" t="s">
        <v>214</v>
      </c>
      <c r="E177" s="36"/>
      <c r="F177" s="17" t="s">
        <v>288</v>
      </c>
      <c r="G177" s="17">
        <v>138</v>
      </c>
      <c r="H177" s="37">
        <v>65</v>
      </c>
      <c r="I177" s="39">
        <f t="shared" si="4"/>
        <v>10764</v>
      </c>
      <c r="J177" s="19">
        <v>0</v>
      </c>
      <c r="K177" s="20">
        <f t="shared" si="5"/>
        <v>0</v>
      </c>
      <c r="L177" s="21" t="s">
        <v>18</v>
      </c>
      <c r="M177" s="58"/>
    </row>
    <row r="178" spans="1:13" s="41" customFormat="1" ht="20.25" x14ac:dyDescent="0.25">
      <c r="A178" s="12">
        <v>169</v>
      </c>
      <c r="B178" s="6" t="s">
        <v>76</v>
      </c>
      <c r="C178" s="12" t="s">
        <v>77</v>
      </c>
      <c r="D178" s="6" t="s">
        <v>214</v>
      </c>
      <c r="E178" s="36"/>
      <c r="F178" s="17" t="s">
        <v>288</v>
      </c>
      <c r="G178" s="17">
        <v>100</v>
      </c>
      <c r="H178" s="37">
        <v>65</v>
      </c>
      <c r="I178" s="39">
        <f t="shared" si="4"/>
        <v>7800</v>
      </c>
      <c r="J178" s="19">
        <v>0</v>
      </c>
      <c r="K178" s="20">
        <f t="shared" si="5"/>
        <v>0</v>
      </c>
      <c r="L178" s="21" t="s">
        <v>18</v>
      </c>
      <c r="M178" s="58"/>
    </row>
    <row r="179" spans="1:13" s="41" customFormat="1" ht="20.25" x14ac:dyDescent="0.25">
      <c r="A179" s="12">
        <v>170</v>
      </c>
      <c r="B179" s="6" t="s">
        <v>105</v>
      </c>
      <c r="C179" s="12" t="s">
        <v>77</v>
      </c>
      <c r="D179" s="6" t="s">
        <v>215</v>
      </c>
      <c r="E179" s="36"/>
      <c r="F179" s="17" t="s">
        <v>288</v>
      </c>
      <c r="G179" s="17">
        <v>8.5</v>
      </c>
      <c r="H179" s="37">
        <v>9</v>
      </c>
      <c r="I179" s="39">
        <f t="shared" si="4"/>
        <v>91.8</v>
      </c>
      <c r="J179" s="19">
        <v>0</v>
      </c>
      <c r="K179" s="20">
        <f t="shared" si="5"/>
        <v>0</v>
      </c>
      <c r="L179" s="21" t="s">
        <v>18</v>
      </c>
      <c r="M179" s="58"/>
    </row>
    <row r="180" spans="1:13" customFormat="1" x14ac:dyDescent="0.25">
      <c r="A180" s="55" t="s">
        <v>9</v>
      </c>
      <c r="B180" s="56"/>
      <c r="C180" s="56"/>
      <c r="D180" s="56"/>
      <c r="E180" s="56"/>
      <c r="F180" s="56"/>
      <c r="G180" s="56"/>
      <c r="H180" s="56"/>
      <c r="I180" s="35">
        <f>SUM(I10:I179)</f>
        <v>1517942.5109233477</v>
      </c>
      <c r="J180" s="35">
        <f>SUM(J10:J179)</f>
        <v>0</v>
      </c>
      <c r="K180" s="35">
        <f>SUM(K10:K179)</f>
        <v>0</v>
      </c>
      <c r="L180" s="6"/>
      <c r="M180" s="17"/>
    </row>
    <row r="181" spans="1:13" customFormat="1" ht="20.25" x14ac:dyDescent="0.3">
      <c r="A181" s="2" t="s">
        <v>19</v>
      </c>
      <c r="B181" s="3"/>
      <c r="C181" s="3"/>
      <c r="D181" s="3"/>
      <c r="E181" s="3"/>
      <c r="F181" s="3"/>
      <c r="G181" s="15"/>
      <c r="H181" s="26"/>
      <c r="I181" s="26"/>
      <c r="J181" s="4"/>
      <c r="K181" s="4"/>
      <c r="L181" s="4"/>
      <c r="M181" s="4"/>
    </row>
    <row r="182" spans="1:13" customFormat="1" ht="20.25" x14ac:dyDescent="0.3">
      <c r="A182" s="2" t="s">
        <v>20</v>
      </c>
      <c r="B182" s="3"/>
      <c r="C182" s="3"/>
      <c r="D182" s="3"/>
      <c r="E182" s="3"/>
      <c r="F182" s="3"/>
      <c r="G182" s="15"/>
      <c r="H182" s="26"/>
      <c r="I182" s="26"/>
      <c r="J182" s="4"/>
      <c r="K182" s="4"/>
      <c r="L182" s="4"/>
      <c r="M182" s="4"/>
    </row>
    <row r="183" spans="1:13" customFormat="1" ht="85.5" customHeight="1" x14ac:dyDescent="0.25">
      <c r="A183" s="51" t="s">
        <v>82</v>
      </c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</row>
    <row r="184" spans="1:13" customFormat="1" ht="20.25" x14ac:dyDescent="0.3">
      <c r="A184" s="2" t="s">
        <v>23</v>
      </c>
      <c r="B184" s="3"/>
      <c r="C184" s="3"/>
      <c r="D184" s="3"/>
      <c r="E184" s="3"/>
      <c r="F184" s="3"/>
      <c r="G184" s="3"/>
      <c r="H184" s="26"/>
      <c r="I184" s="26"/>
      <c r="J184" s="4"/>
      <c r="K184" s="4"/>
      <c r="L184" s="4"/>
      <c r="M184" s="4"/>
    </row>
    <row r="185" spans="1:13" customFormat="1" ht="20.25" x14ac:dyDescent="0.3">
      <c r="A185" s="2" t="s">
        <v>10</v>
      </c>
      <c r="B185" s="3"/>
      <c r="C185" s="3"/>
      <c r="D185" s="3"/>
      <c r="E185" s="3"/>
      <c r="F185" s="3"/>
      <c r="G185" s="3"/>
      <c r="H185" s="26"/>
      <c r="I185" s="26"/>
      <c r="J185" s="4"/>
      <c r="K185" s="4"/>
      <c r="L185" s="4"/>
      <c r="M185" s="4"/>
    </row>
    <row r="186" spans="1:13" customFormat="1" ht="20.25" x14ac:dyDescent="0.3">
      <c r="A186" s="2"/>
      <c r="B186" s="18" t="s">
        <v>11</v>
      </c>
      <c r="C186" s="3"/>
      <c r="D186" s="3"/>
      <c r="E186" s="3"/>
      <c r="F186" s="3"/>
      <c r="G186" s="3"/>
      <c r="H186" s="26"/>
      <c r="I186" s="26"/>
      <c r="J186" s="4"/>
      <c r="K186" s="4"/>
      <c r="L186" s="4"/>
      <c r="M186" s="4"/>
    </row>
    <row r="187" spans="1:13" customFormat="1" ht="20.25" x14ac:dyDescent="0.25">
      <c r="A187" s="52" t="s">
        <v>290</v>
      </c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</row>
    <row r="188" spans="1:13" customFormat="1" ht="20.25" x14ac:dyDescent="0.25">
      <c r="A188" s="52" t="s">
        <v>291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</row>
    <row r="189" spans="1:13" customFormat="1" ht="20.25" x14ac:dyDescent="0.25">
      <c r="A189" s="44" t="s">
        <v>292</v>
      </c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</row>
    <row r="190" spans="1:13" customFormat="1" ht="20.25" x14ac:dyDescent="0.25">
      <c r="A190" s="44" t="s">
        <v>293</v>
      </c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</row>
    <row r="191" spans="1:13" customFormat="1" ht="20.25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1:13" customFormat="1" ht="20.25" x14ac:dyDescent="0.25">
      <c r="A192" s="7"/>
      <c r="B192" s="2"/>
      <c r="C192" s="2"/>
      <c r="D192" s="2"/>
      <c r="E192" s="2"/>
      <c r="F192" s="2"/>
      <c r="G192" s="2"/>
      <c r="H192" s="27"/>
      <c r="I192" s="27"/>
      <c r="J192" s="2"/>
      <c r="K192" s="2"/>
      <c r="L192" s="2"/>
      <c r="M192" s="2"/>
    </row>
    <row r="193" spans="1:66" customFormat="1" ht="21" thickBot="1" x14ac:dyDescent="0.3">
      <c r="A193" s="45"/>
      <c r="B193" s="45"/>
      <c r="C193" s="45"/>
      <c r="D193" s="45"/>
      <c r="E193" s="45"/>
      <c r="F193" s="45"/>
      <c r="G193" s="2"/>
      <c r="H193" s="27"/>
      <c r="I193" s="27"/>
      <c r="J193" s="9"/>
      <c r="K193" s="9"/>
      <c r="L193" s="9"/>
      <c r="M193" s="9"/>
    </row>
    <row r="194" spans="1:66" customFormat="1" ht="20.25" x14ac:dyDescent="0.25">
      <c r="A194" s="46" t="s">
        <v>12</v>
      </c>
      <c r="B194" s="46"/>
      <c r="C194" s="46"/>
      <c r="D194" s="46"/>
      <c r="E194" s="46"/>
      <c r="F194" s="46"/>
      <c r="G194" s="2"/>
      <c r="H194" s="27"/>
      <c r="I194" s="27"/>
      <c r="J194" s="8" t="s">
        <v>21</v>
      </c>
      <c r="K194" s="8"/>
      <c r="L194" s="8"/>
      <c r="M194" s="8"/>
    </row>
    <row r="195" spans="1:66" customFormat="1" ht="20.25" x14ac:dyDescent="0.25">
      <c r="A195" s="7"/>
      <c r="B195" s="2"/>
      <c r="C195" s="2"/>
      <c r="D195" s="2"/>
      <c r="E195" s="2"/>
      <c r="F195" s="2"/>
      <c r="G195" s="2"/>
      <c r="H195" s="27"/>
      <c r="I195" s="27"/>
      <c r="J195" s="2"/>
      <c r="K195" s="2"/>
      <c r="L195" s="2"/>
      <c r="M195" s="2"/>
    </row>
    <row r="196" spans="1:66" customFormat="1" ht="21" thickBot="1" x14ac:dyDescent="0.3">
      <c r="A196" s="7"/>
      <c r="B196" s="2"/>
      <c r="C196" s="2"/>
      <c r="D196" s="2"/>
      <c r="E196" s="2"/>
      <c r="F196" s="2"/>
      <c r="G196" s="2"/>
      <c r="H196" s="27"/>
      <c r="I196" s="27"/>
      <c r="J196" s="9"/>
      <c r="K196" s="9"/>
      <c r="L196" s="9"/>
      <c r="M196" s="9"/>
    </row>
    <row r="197" spans="1:66" customFormat="1" ht="20.25" x14ac:dyDescent="0.25">
      <c r="A197" s="7"/>
      <c r="B197" s="2"/>
      <c r="C197" s="2"/>
      <c r="D197" s="2"/>
      <c r="E197" s="2"/>
      <c r="F197" s="2"/>
      <c r="G197" s="2"/>
      <c r="H197" s="27"/>
      <c r="I197" s="27"/>
      <c r="J197" s="8" t="s">
        <v>22</v>
      </c>
      <c r="K197" s="8"/>
      <c r="L197" s="8"/>
      <c r="M197" s="8"/>
    </row>
    <row r="198" spans="1:66" s="31" customFormat="1" ht="20.25" x14ac:dyDescent="0.25">
      <c r="H198" s="32"/>
      <c r="I198" s="32"/>
    </row>
    <row r="199" spans="1:66" s="11" customFormat="1" x14ac:dyDescent="0.25">
      <c r="A199" s="10"/>
      <c r="C199" s="10"/>
      <c r="F199" s="10"/>
      <c r="G199" s="10"/>
      <c r="H199" s="22"/>
      <c r="I199" s="22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</row>
    <row r="200" spans="1:66" s="11" customFormat="1" x14ac:dyDescent="0.25">
      <c r="A200" s="10"/>
      <c r="C200" s="10"/>
      <c r="F200" s="10"/>
      <c r="G200" s="10"/>
      <c r="H200" s="22"/>
      <c r="I200" s="22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</row>
    <row r="201" spans="1:66" s="11" customFormat="1" x14ac:dyDescent="0.25">
      <c r="A201" s="10"/>
      <c r="C201" s="10"/>
      <c r="F201" s="10"/>
      <c r="G201" s="10"/>
      <c r="H201" s="22"/>
      <c r="I201" s="22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</row>
    <row r="202" spans="1:66" s="11" customFormat="1" x14ac:dyDescent="0.25">
      <c r="A202" s="10"/>
      <c r="C202" s="10"/>
      <c r="F202" s="10"/>
      <c r="G202" s="10"/>
      <c r="H202" s="22"/>
      <c r="I202" s="22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</row>
    <row r="203" spans="1:66" s="11" customFormat="1" x14ac:dyDescent="0.25">
      <c r="A203" s="10"/>
      <c r="C203" s="10"/>
      <c r="F203" s="10"/>
      <c r="G203" s="10"/>
      <c r="H203" s="22"/>
      <c r="I203" s="22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</row>
    <row r="204" spans="1:66" s="11" customFormat="1" x14ac:dyDescent="0.25">
      <c r="A204" s="10"/>
      <c r="C204" s="10"/>
      <c r="F204" s="10"/>
      <c r="G204" s="10"/>
      <c r="H204" s="22"/>
      <c r="I204" s="22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</row>
    <row r="205" spans="1:66" s="11" customFormat="1" x14ac:dyDescent="0.25">
      <c r="A205" s="10"/>
      <c r="C205" s="10"/>
      <c r="F205" s="10"/>
      <c r="G205" s="10"/>
      <c r="H205" s="22"/>
      <c r="I205" s="22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</row>
    <row r="206" spans="1:66" s="11" customFormat="1" x14ac:dyDescent="0.25">
      <c r="A206" s="10"/>
      <c r="C206" s="10"/>
      <c r="F206" s="10"/>
      <c r="G206" s="10"/>
      <c r="H206" s="22"/>
      <c r="I206" s="22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</row>
    <row r="207" spans="1:66" s="11" customFormat="1" x14ac:dyDescent="0.25">
      <c r="A207" s="10"/>
      <c r="C207" s="10"/>
      <c r="F207" s="10"/>
      <c r="G207" s="10"/>
      <c r="H207" s="22"/>
      <c r="I207" s="22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</row>
    <row r="208" spans="1:66" s="11" customFormat="1" x14ac:dyDescent="0.25">
      <c r="A208" s="10"/>
      <c r="C208" s="10"/>
      <c r="F208" s="10"/>
      <c r="G208" s="10"/>
      <c r="H208" s="22"/>
      <c r="I208" s="22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</row>
    <row r="209" spans="1:66" s="11" customFormat="1" x14ac:dyDescent="0.25">
      <c r="A209" s="10"/>
      <c r="C209" s="10"/>
      <c r="F209" s="10"/>
      <c r="G209" s="10"/>
      <c r="H209" s="22"/>
      <c r="I209" s="22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</row>
    <row r="210" spans="1:66" s="11" customFormat="1" x14ac:dyDescent="0.25">
      <c r="A210" s="10"/>
      <c r="C210" s="10"/>
      <c r="F210" s="10"/>
      <c r="G210" s="10"/>
      <c r="H210" s="22"/>
      <c r="I210" s="22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</row>
    <row r="211" spans="1:66" s="11" customFormat="1" x14ac:dyDescent="0.25">
      <c r="A211" s="10"/>
      <c r="C211" s="10"/>
      <c r="F211" s="10"/>
      <c r="G211" s="10"/>
      <c r="H211" s="22"/>
      <c r="I211" s="22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</row>
    <row r="212" spans="1:66" s="11" customFormat="1" x14ac:dyDescent="0.25">
      <c r="A212" s="10"/>
      <c r="C212" s="10"/>
      <c r="F212" s="10"/>
      <c r="G212" s="10"/>
      <c r="H212" s="22"/>
      <c r="I212" s="22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</row>
    <row r="213" spans="1:66" s="11" customFormat="1" x14ac:dyDescent="0.25">
      <c r="A213" s="10"/>
      <c r="C213" s="10"/>
      <c r="F213" s="10"/>
      <c r="G213" s="10"/>
      <c r="H213" s="22"/>
      <c r="I213" s="22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</row>
    <row r="214" spans="1:66" s="11" customFormat="1" x14ac:dyDescent="0.25">
      <c r="A214" s="10"/>
      <c r="C214" s="10"/>
      <c r="F214" s="10"/>
      <c r="G214" s="10"/>
      <c r="H214" s="22"/>
      <c r="I214" s="22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</row>
    <row r="215" spans="1:66" s="11" customFormat="1" x14ac:dyDescent="0.25">
      <c r="A215" s="10"/>
      <c r="C215" s="10"/>
      <c r="F215" s="10"/>
      <c r="G215" s="10"/>
      <c r="H215" s="22"/>
      <c r="I215" s="22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</row>
    <row r="216" spans="1:66" s="11" customFormat="1" x14ac:dyDescent="0.25">
      <c r="A216" s="10"/>
      <c r="C216" s="10"/>
      <c r="F216" s="10"/>
      <c r="G216" s="10"/>
      <c r="H216" s="22"/>
      <c r="I216" s="22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</row>
    <row r="217" spans="1:66" s="11" customFormat="1" x14ac:dyDescent="0.25">
      <c r="A217" s="10"/>
      <c r="C217" s="10"/>
      <c r="F217" s="10"/>
      <c r="G217" s="10"/>
      <c r="H217" s="22"/>
      <c r="I217" s="22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</row>
    <row r="218" spans="1:66" s="11" customFormat="1" x14ac:dyDescent="0.25">
      <c r="A218" s="10"/>
      <c r="C218" s="10"/>
      <c r="F218" s="10"/>
      <c r="G218" s="10"/>
      <c r="H218" s="22"/>
      <c r="I218" s="22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</row>
    <row r="219" spans="1:66" s="11" customFormat="1" x14ac:dyDescent="0.25">
      <c r="A219" s="10"/>
      <c r="C219" s="10"/>
      <c r="F219" s="10"/>
      <c r="G219" s="10"/>
      <c r="H219" s="22"/>
      <c r="I219" s="22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</row>
    <row r="220" spans="1:66" s="11" customFormat="1" x14ac:dyDescent="0.25">
      <c r="A220" s="10"/>
      <c r="C220" s="10"/>
      <c r="F220" s="10"/>
      <c r="G220" s="10"/>
      <c r="H220" s="22"/>
      <c r="I220" s="22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</row>
    <row r="221" spans="1:66" s="11" customFormat="1" x14ac:dyDescent="0.25">
      <c r="A221" s="10"/>
      <c r="C221" s="10"/>
      <c r="F221" s="10"/>
      <c r="G221" s="10"/>
      <c r="H221" s="22"/>
      <c r="I221" s="22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</row>
    <row r="222" spans="1:66" s="11" customFormat="1" x14ac:dyDescent="0.25">
      <c r="A222" s="10"/>
      <c r="C222" s="10"/>
      <c r="F222" s="10"/>
      <c r="G222" s="10"/>
      <c r="H222" s="22"/>
      <c r="I222" s="22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</row>
    <row r="223" spans="1:66" s="11" customFormat="1" x14ac:dyDescent="0.25">
      <c r="A223" s="10"/>
      <c r="C223" s="10"/>
      <c r="F223" s="10"/>
      <c r="G223" s="10"/>
      <c r="H223" s="22"/>
      <c r="I223" s="22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</row>
    <row r="224" spans="1:66" s="11" customFormat="1" x14ac:dyDescent="0.25">
      <c r="A224" s="10"/>
      <c r="C224" s="10"/>
      <c r="F224" s="10"/>
      <c r="G224" s="10"/>
      <c r="H224" s="22"/>
      <c r="I224" s="22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</row>
    <row r="225" spans="1:66" s="11" customFormat="1" x14ac:dyDescent="0.25">
      <c r="A225" s="10"/>
      <c r="C225" s="10"/>
      <c r="F225" s="10"/>
      <c r="G225" s="10"/>
      <c r="H225" s="22"/>
      <c r="I225" s="22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</row>
    <row r="226" spans="1:66" s="11" customFormat="1" x14ac:dyDescent="0.25">
      <c r="A226" s="10"/>
      <c r="C226" s="10"/>
      <c r="F226" s="10"/>
      <c r="G226" s="10"/>
      <c r="H226" s="22"/>
      <c r="I226" s="22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</row>
    <row r="227" spans="1:66" s="11" customFormat="1" x14ac:dyDescent="0.25">
      <c r="A227" s="10"/>
      <c r="C227" s="10"/>
      <c r="F227" s="10"/>
      <c r="G227" s="10"/>
      <c r="H227" s="22"/>
      <c r="I227" s="22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</row>
    <row r="228" spans="1:66" s="11" customFormat="1" x14ac:dyDescent="0.25">
      <c r="A228" s="10"/>
      <c r="C228" s="10"/>
      <c r="F228" s="10"/>
      <c r="G228" s="10"/>
      <c r="H228" s="22"/>
      <c r="I228" s="22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</row>
    <row r="229" spans="1:66" s="11" customFormat="1" x14ac:dyDescent="0.25">
      <c r="A229" s="10"/>
      <c r="C229" s="10"/>
      <c r="F229" s="10"/>
      <c r="G229" s="10"/>
      <c r="H229" s="22"/>
      <c r="I229" s="22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</row>
    <row r="230" spans="1:66" s="11" customFormat="1" x14ac:dyDescent="0.25">
      <c r="A230" s="10"/>
      <c r="C230" s="10"/>
      <c r="F230" s="10"/>
      <c r="G230" s="10"/>
      <c r="H230" s="22"/>
      <c r="I230" s="22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</row>
    <row r="231" spans="1:66" s="11" customFormat="1" x14ac:dyDescent="0.25">
      <c r="A231" s="10"/>
      <c r="C231" s="10"/>
      <c r="F231" s="10"/>
      <c r="G231" s="10"/>
      <c r="H231" s="22"/>
      <c r="I231" s="22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</row>
    <row r="232" spans="1:66" s="11" customFormat="1" x14ac:dyDescent="0.25">
      <c r="A232" s="10"/>
      <c r="C232" s="10"/>
      <c r="F232" s="10"/>
      <c r="G232" s="10"/>
      <c r="H232" s="22"/>
      <c r="I232" s="22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</row>
    <row r="233" spans="1:66" s="11" customFormat="1" x14ac:dyDescent="0.25">
      <c r="A233" s="10"/>
      <c r="C233" s="10"/>
      <c r="F233" s="10"/>
      <c r="G233" s="10"/>
      <c r="H233" s="22"/>
      <c r="I233" s="22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</row>
    <row r="234" spans="1:66" s="11" customFormat="1" x14ac:dyDescent="0.25">
      <c r="A234" s="10"/>
      <c r="C234" s="10"/>
      <c r="F234" s="10"/>
      <c r="G234" s="10"/>
      <c r="H234" s="22"/>
      <c r="I234" s="22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</row>
    <row r="235" spans="1:66" s="29" customFormat="1" x14ac:dyDescent="0.25">
      <c r="A235" s="28"/>
      <c r="C235" s="28"/>
      <c r="F235" s="28"/>
      <c r="G235" s="28"/>
      <c r="H235" s="30"/>
      <c r="I235" s="30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</row>
  </sheetData>
  <sortState ref="A10:BT98">
    <sortCondition ref="B10:B98"/>
  </sortState>
  <mergeCells count="16">
    <mergeCell ref="A2:D2"/>
    <mergeCell ref="A190:M190"/>
    <mergeCell ref="A193:F193"/>
    <mergeCell ref="A194:F194"/>
    <mergeCell ref="A3:M3"/>
    <mergeCell ref="A4:M4"/>
    <mergeCell ref="A5:M5"/>
    <mergeCell ref="A6:M6"/>
    <mergeCell ref="A7:M7"/>
    <mergeCell ref="A183:M183"/>
    <mergeCell ref="A189:M189"/>
    <mergeCell ref="A188:M188"/>
    <mergeCell ref="J8:K8"/>
    <mergeCell ref="A180:H180"/>
    <mergeCell ref="M10:M179"/>
    <mergeCell ref="A187:M187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0 xmlns="6f5c1268-c313-4c88-a7d8-4dfb6146562e" xsi:nil="true"/>
    <FieldName xmlns="62edf88c-bd47-4408-9cff-6a35ee0b3946" xsi:nil="true"/>
    <WebId xmlns="62edf88c-bd47-4408-9cff-6a35ee0b3946" xsi:nil="true"/>
    <SiteId0 xmlns="6f5c1268-c313-4c88-a7d8-4dfb6146562e" xsi:nil="true"/>
    <ListId0 xmlns="6f5c1268-c313-4c88-a7d8-4dfb6146562e" xsi:nil="true"/>
    <WebId0 xmlns="6f5c1268-c313-4c88-a7d8-4dfb6146562e" xsi:nil="true"/>
    <ItemId0 xmlns="6f5c1268-c313-4c88-a7d8-4dfb6146562e" xsi:nil="true"/>
    <ItemId xmlns="62edf88c-bd47-4408-9cff-6a35ee0b3946" xsi:nil="true"/>
    <ListId xmlns="62edf88c-bd47-4408-9cff-6a35ee0b3946" xsi:nil="true"/>
    <SiteId xmlns="62edf88c-bd47-4408-9cff-6a35ee0b3946" xsi:nil="true"/>
    <Sorting0 xmlns="6f5c1268-c313-4c88-a7d8-4dfb6146562e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2DBE26-7888-4726-A3E6-B76BBF6C1BE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BE5304C-0170-4B34-A454-C9816689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6f5c1268-c313-4c88-a7d8-4dfb61465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AD6511-53B9-47AE-93B6-4FF8A34405C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2edf88c-bd47-4408-9cff-6a35ee0b3946"/>
    <ds:schemaRef ds:uri="http://schemas.microsoft.com/office/2006/documentManagement/types"/>
    <ds:schemaRef ds:uri="http://schemas.openxmlformats.org/package/2006/metadata/core-properties"/>
    <ds:schemaRef ds:uri="6f5c1268-c313-4c88-a7d8-4dfb6146562e"/>
    <ds:schemaRef ds:uri="e8510b5f-6aa8-4b41-ad21-0333e6d625d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2024-01-24T13:49:13Z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1381d521-4a68-4d8e-8911-b6e8e2a8598a</vt:lpwstr>
  </property>
</Properties>
</file>