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301 0025-PROC-2024 реализация на 2024 ЦР\01. Публикация\"/>
    </mc:Choice>
  </mc:AlternateContent>
  <bookViews>
    <workbookView xWindow="0" yWindow="0" windowWidth="28800" windowHeight="12300"/>
  </bookViews>
  <sheets>
    <sheet name="заявка " sheetId="3" r:id="rId1"/>
  </sheets>
  <definedNames>
    <definedName name="_xlnm._FilterDatabase" localSheetId="0" hidden="1">'заявка '!$A$9:$BN$83</definedName>
    <definedName name="_xlnm.Print_Area" localSheetId="0">'заявка '!$A$1:$N$92</definedName>
  </definedNames>
  <calcPr calcId="162913"/>
</workbook>
</file>

<file path=xl/calcChain.xml><?xml version="1.0" encoding="utf-8"?>
<calcChain xmlns="http://schemas.openxmlformats.org/spreadsheetml/2006/main">
  <c r="I11" i="3" l="1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J73" i="3" l="1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I10" i="3"/>
  <c r="I73" i="3" l="1"/>
  <c r="K73" i="3"/>
</calcChain>
</file>

<file path=xl/sharedStrings.xml><?xml version="1.0" encoding="utf-8"?>
<sst xmlns="http://schemas.openxmlformats.org/spreadsheetml/2006/main" count="419" uniqueCount="113">
  <si>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</si>
  <si>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</si>
  <si>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</si>
  <si>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</si>
  <si>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</si>
  <si>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</si>
  <si>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</si>
  <si>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</si>
  <si>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</si>
  <si>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</si>
  <si>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</si>
  <si>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</si>
  <si>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</si>
  <si>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</si>
  <si>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</si>
  <si>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</si>
  <si>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</si>
  <si>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Начальная минимальная цена без НДС, руб / Jump-off price, excl VAT, RUB</t>
  </si>
  <si>
    <t>RUR</t>
  </si>
  <si>
    <t>Итого сумма без НДС составляет…/ Total amount excluding VAT ….</t>
  </si>
  <si>
    <t xml:space="preserve">Итого НДС (20%) составляет :…/ Total Vat  (20%) </t>
  </si>
  <si>
    <t>(подпись, печать/signature, seal)</t>
  </si>
  <si>
    <t>(Ф.И.О., должность/Name, title)</t>
  </si>
  <si>
    <r>
      <rPr>
        <b/>
        <sz val="16"/>
        <color theme="1"/>
        <rFont val="Times New Roman"/>
        <family val="1"/>
        <charset val="204"/>
      </rPr>
      <t>Условия оплаты</t>
    </r>
    <r>
      <rPr>
        <sz val="16"/>
        <color theme="1"/>
        <rFont val="Times New Roman"/>
        <family val="1"/>
        <charset val="204"/>
      </rPr>
      <t>: Аванс 100% / Terms of payment: Advance payment 100%</t>
    </r>
  </si>
  <si>
    <t>Цена за ед. без НДС 20%, руб/ Price per ea price, excl VAT, RUB</t>
  </si>
  <si>
    <t>Начальная минимальная сумма с НДС 20%, руб / Jump-off total price, incl VAT 20%, RUB</t>
  </si>
  <si>
    <t xml:space="preserve">НЕОБХОДИМО ЗАПОЛНИТЬ СУММУ </t>
  </si>
  <si>
    <t xml:space="preserve">Технические характеристики </t>
  </si>
  <si>
    <t>Цена с НДС 20%, руб / Total, excl VAT 20%, RUB</t>
  </si>
  <si>
    <t>ЗН12</t>
  </si>
  <si>
    <t>данные по ЗН оценки</t>
  </si>
  <si>
    <t>123/1.10.21</t>
  </si>
  <si>
    <t>-</t>
  </si>
  <si>
    <t>м</t>
  </si>
  <si>
    <t>км</t>
  </si>
  <si>
    <t>шт</t>
  </si>
  <si>
    <t>2.Покупатель ознакомлен с техническим состоянием оборудования. 
The buyer is acquainted with the technical condition of the equipment.</t>
  </si>
  <si>
    <t xml:space="preserve">3.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</si>
  <si>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4.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</si>
  <si>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>Демонтированный силовой трансформатор ТМГ-25/10-У1 Y/Zн-11</t>
  </si>
  <si>
    <t>Демонтированный трансформатор тока Т-0,66УЗ</t>
  </si>
  <si>
    <t>T-45 База короба 2 м / T-45 Multi-Channel Raceway Base 2m</t>
  </si>
  <si>
    <t>T-45 Крышка короба 2 м / T-45 Multi-Channel Raceway Cover 2m</t>
  </si>
  <si>
    <t>T-45 Разделительная перегородка 2 м / T-45 Divider Wall 2m</t>
  </si>
  <si>
    <t>Аккумулятор 6В 12А/Ч 151х50х95 / Battery 6V 12Аh 151х50х95</t>
  </si>
  <si>
    <t>Весовой датчик Z6FC3/50rg Ex / Ex weight sensor Z6FC3/50rg</t>
  </si>
  <si>
    <t>Герметизатор ПЗУ-5 / Pneumatic plugging device PPD-5</t>
  </si>
  <si>
    <t>Датчик расхода ДРГ.М-160 / Flow sensor DRG.M-160</t>
  </si>
  <si>
    <t>Демонтированная система ОВКВ Carrier модель 50SS-024 / Dismantled materials</t>
  </si>
  <si>
    <t>Демонтированный автоматический выключатель 200 A c Microlo, JJP36200 / Circuit breaker 200 A c Microlo, JJP36200</t>
  </si>
  <si>
    <t>Демонтированный автоматический выключатель 30 A c Microlo, HJL36030 / Circuit breaker 30 A c Microlo, HJL36030</t>
  </si>
  <si>
    <t>Демонтированный кабель ВВГнг-LS 5х6 / Dismantling cable</t>
  </si>
  <si>
    <t>Демонтированный кабель контрольный 16х2х1,0 мм2 / Dismantling cable 16х2х1,0 мм2</t>
  </si>
  <si>
    <t>Демонтированный кабель контрольный 2х2х1,5 мм2 / Dismantling cable 2х2х1,5 мм2</t>
  </si>
  <si>
    <t>Демонтированный кабель контрольный 6х2х1,0 мм2 / Dismantling cable 6х2х1,0 мм2</t>
  </si>
  <si>
    <t>Демонтированный провод АС-50/8 / Dismantled cable</t>
  </si>
  <si>
    <t>Кабель  контрольный КВЭВЭнг FRLS 16х2х1 / Cable control КВЭВЭнг-LS 16*2*1</t>
  </si>
  <si>
    <t>Кабель контрольный КВЭВЭ-нг-LS 4х3х1.5 / Control cable LS 4х3х1.5</t>
  </si>
  <si>
    <t>Кабель с медными однопроволочными токопроводящими жилами, с изоляцией и оболочкой из ПВХ-композиции пониженной пожароопасности с низким дымогазовыделе / Multi-core solid copper-conductor cable with PVC insulation, fire-resistance and low-smoke ВВГнг-LS 3х2,5</t>
  </si>
  <si>
    <t>Лоток перфорированный секция Т-образная из оцинкованной стали, шириной 400 мм / Perforate tray T-section of galvan.steel, width 400 mm (030302542)</t>
  </si>
  <si>
    <t>Лоток перфорированный, прямая секция, из оцинкованной стали, длиной 2 м, шириной 400 мм / Perforate tray, straight section, of galvan.steel length 2 m, width 400 mm; (030407700, 030407701, 030302543)</t>
  </si>
  <si>
    <t>Прокладка корпуса / Casing gasket</t>
  </si>
  <si>
    <t>Свинцовый герметичный аккумулятор на напряжение 12 В, для автотранспортных средств, с жидким электролитом, весом 2,2 кг / Lead acid sealed battery, 12 V, for vehicles, with a liquid electrolyte, weighing 2.2 kg</t>
  </si>
  <si>
    <t>Точечный дымовой пожарный извещатель ИП 212-58 в комлекте с базой монтажной E1000R / Point smoke fire alarm ИП 212-5 in set with erection base  Е1000R01 (бар код 012600285)</t>
  </si>
  <si>
    <t>Электропривод R7N6-5 Вращающий момент: 1600 Нм 380 В, 3Ф, 50 Гц, / Actuator, EIM Model  R7N6-5</t>
  </si>
  <si>
    <t>Демонтированный кабель 12х2х1,5</t>
  </si>
  <si>
    <t>Демонтированные металлические ворота</t>
  </si>
  <si>
    <t>Демонтированный кабель ПвВГнг(А)-LS 5х240</t>
  </si>
  <si>
    <t>Демонтированный кабель ПвБВнг(А)-LS 3х95</t>
  </si>
  <si>
    <t>Демонтированный кабель ВВГнг(А)-LS 5х120</t>
  </si>
  <si>
    <t>Демонтированный датчик обнаружения дыма ТС805</t>
  </si>
  <si>
    <t>Демонтированный датчик обнаружения дыма TC805E1013</t>
  </si>
  <si>
    <t>Демонтированная база для датчика обнаружения дыма ТС805</t>
  </si>
  <si>
    <t>Шкаф с зарядным устройством AGT/184(демонтированный)</t>
  </si>
  <si>
    <t>Шкаф с зарядным устройством AGT/1(демонтированный)</t>
  </si>
  <si>
    <t>Демонтированный медный провод заземления ПВ1 сечением 16мм.</t>
  </si>
  <si>
    <t>Демонтированный  провод АС-35/6,2(1.77км.262кг)</t>
  </si>
  <si>
    <t>Демонтированный провод АС-63/10,(2.93 км/745 кг)</t>
  </si>
  <si>
    <t>Демонтированный кабель АВВГ нг(B-LS) 1x95/35-10</t>
  </si>
  <si>
    <t>Демонтированный кабель АВВГ 3х95</t>
  </si>
  <si>
    <t>Демонтированный кабель АВВГ(В-LS) 4x10</t>
  </si>
  <si>
    <t>Демонтированный кабель ВБШВ внг ( LS) 5х6</t>
  </si>
  <si>
    <t>Демонтированный кабель ВВГ нг(А-LS) 5x6</t>
  </si>
  <si>
    <t>Демонтированный кабель ВВГ нг 5х4</t>
  </si>
  <si>
    <t>Демонтированный кабель ВВГ ПНГ(А-LS) 3х6</t>
  </si>
  <si>
    <t>Демонтированный кабель КВВГ 7х1,5</t>
  </si>
  <si>
    <t>Демонтированный кабель ВБШВ 4х6</t>
  </si>
  <si>
    <t>Демонтированный кабель КВВГ 14Х1,5</t>
  </si>
  <si>
    <t>Демонтированный кабель ВВГ нг 5х10</t>
  </si>
  <si>
    <t>Демонтированный кабель ВБШВ 4х16</t>
  </si>
  <si>
    <t>Демонтированный кабель ВВГ нг(А-LS) 4х6</t>
  </si>
  <si>
    <t>Демонтированный кабель KERPENWERK 3х95/16</t>
  </si>
  <si>
    <t>Демонтированный кабель ВВГ нг 4х6</t>
  </si>
  <si>
    <t>Демонтированный кабель ВБШВ 4х10</t>
  </si>
  <si>
    <t>Демонтированный кабель ВВГ нг 5х16</t>
  </si>
  <si>
    <t>Демонтированный контрольный кабель 4х2х1,0</t>
  </si>
  <si>
    <t>Демонтированный контрольный кабель 10х2,5</t>
  </si>
  <si>
    <t>Демонтированный греющий кабель Raychem 8 BTV2-CT</t>
  </si>
  <si>
    <t>Демонтированная статорная обмотка для электродвигателя SIEMENS 1TZ1534-6CE01-Z, № D10 314 189 03</t>
  </si>
  <si>
    <t>Шкаф распределительного устройства (с выключателем)</t>
  </si>
  <si>
    <t>Герметизатор ПЗУ-4МН, (600-790-диапазон диаметров труб, перекрываемых заглушкой, мм)</t>
  </si>
  <si>
    <t>Демонтированный заточный станок BL-25 1984 г.в.</t>
  </si>
  <si>
    <t>тн</t>
  </si>
  <si>
    <t>M</t>
  </si>
  <si>
    <t>ЦР</t>
  </si>
  <si>
    <t>EXP-102934</t>
  </si>
  <si>
    <t>EXP-102937</t>
  </si>
  <si>
    <t>EXP-6843</t>
  </si>
  <si>
    <t>EXP-102991</t>
  </si>
  <si>
    <t>НПС Астраханская, РФ, Астраханская обл., Енотаевский район, 578 км, нефтепровода КТК в границах муниципального образования «Средневолжский сельсовет»</t>
  </si>
  <si>
    <r>
      <rPr>
        <b/>
        <sz val="16"/>
        <color theme="1"/>
        <rFont val="Times New Roman"/>
        <family val="1"/>
        <charset val="204"/>
      </rPr>
      <t>Условия поставки:</t>
    </r>
    <r>
      <rPr>
        <sz val="16"/>
        <color theme="1"/>
        <rFont val="Times New Roman"/>
        <family val="1"/>
        <charset val="204"/>
      </rPr>
      <t xml:space="preserve"> вывоз со склада на НПС Астраханская, РФ, Астраханская обл., Енотаевский район, 578 км, нефтепровода КТК в границах муниципального образования «Средневолжский сельсовет»</t>
    </r>
  </si>
  <si>
    <t>Закупка № 0025-PROC-2024 Реализация механо-технологической и электротехнической продукции ЦР / 
Purchase № 0025-PROC-2024 Sales of mechanical-technological and electrical products of the CR</t>
  </si>
  <si>
    <t>1. Предложение Покупателя в обязательном порядке должно включать все позиции тендера №0025-PROC-2024 (предложения на часть позиций не будут рассматриваться).
The Buyer's offer must necessarily include all the positions of tender no.0025-PROC-2024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</si>
</sst>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#,##0.00_ ;\-#,##0.00\ "/>
    <numFmt numFmtId="166" formatCode="_-* #,##0.0\ _₽_-;\-* #,##0.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164" fontId="5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165" fontId="10" fillId="3" borderId="1" xfId="2" applyNumberFormat="1" applyFont="1" applyFill="1" applyBorder="1" applyAlignment="1">
      <alignment horizontal="center" vertical="center" wrapText="1"/>
    </xf>
    <xf numFmtId="165" fontId="11" fillId="3" borderId="1" xfId="2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6" fontId="8" fillId="0" borderId="0" xfId="2" applyNumberFormat="1" applyFont="1" applyFill="1" applyBorder="1" applyAlignment="1">
      <alignment horizontal="center" vertical="center" wrapText="1"/>
    </xf>
    <xf numFmtId="166" fontId="2" fillId="0" borderId="0" xfId="2" applyNumberFormat="1" applyFont="1" applyAlignment="1">
      <alignment horizontal="center"/>
    </xf>
    <xf numFmtId="166" fontId="8" fillId="0" borderId="1" xfId="2" applyNumberFormat="1" applyFont="1" applyFill="1" applyBorder="1" applyAlignment="1">
      <alignment horizontal="center" vertical="center" wrapText="1"/>
    </xf>
    <xf numFmtId="166" fontId="4" fillId="2" borderId="1" xfId="2" applyNumberFormat="1" applyFont="1" applyFill="1" applyBorder="1" applyAlignment="1">
      <alignment horizontal="center" vertical="center" wrapText="1"/>
    </xf>
    <xf numFmtId="166" fontId="1" fillId="0" borderId="0" xfId="2" applyNumberFormat="1" applyFont="1" applyAlignment="1">
      <alignment horizontal="left"/>
    </xf>
    <xf numFmtId="166" fontId="1" fillId="0" borderId="0" xfId="2" applyNumberFormat="1" applyFont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166" fontId="8" fillId="0" borderId="3" xfId="2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66" fontId="1" fillId="0" borderId="0" xfId="2" applyNumberFormat="1" applyFont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Alignment="1">
      <alignment horizontal="left" vertical="center"/>
    </xf>
    <xf numFmtId="166" fontId="11" fillId="2" borderId="6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6" fontId="10" fillId="0" borderId="6" xfId="2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28"/>
  <sheetViews>
    <sheetView tabSelected="1" view="pageBreakPreview" zoomScale="70" zoomScaleNormal="70" zoomScaleSheetLayoutView="70" workbookViewId="0">
      <selection activeCell="D9" sqref="D9"/>
    </sheetView>
  </sheetViews>
  <sheetFormatPr defaultColWidth="9.140625" defaultRowHeight="18.75" x14ac:dyDescent="0.25"/>
  <cols>
    <col min="1" max="1" width="9.140625" style="12"/>
    <col min="2" max="2" width="15.85546875" style="6" customWidth="1"/>
    <col min="3" max="3" width="9.140625" style="12"/>
    <col min="4" max="4" width="113.5703125" style="6" customWidth="1"/>
    <col min="5" max="5" width="30.5703125" style="6" hidden="1" customWidth="1"/>
    <col min="6" max="6" width="17.42578125" style="12" customWidth="1"/>
    <col min="7" max="7" width="20.42578125" style="12" bestFit="1" customWidth="1"/>
    <col min="8" max="8" width="23.85546875" style="24" customWidth="1"/>
    <col min="9" max="9" width="27.5703125" style="24" customWidth="1"/>
    <col min="10" max="10" width="23.85546875" style="6" customWidth="1"/>
    <col min="11" max="11" width="22.5703125" style="6" customWidth="1"/>
    <col min="12" max="12" width="18" style="6" customWidth="1"/>
    <col min="13" max="13" width="28" style="6" customWidth="1"/>
    <col min="14" max="14" width="8.85546875" customWidth="1"/>
    <col min="15" max="15" width="20.5703125" hidden="1" customWidth="1"/>
    <col min="16" max="16" width="24.42578125" hidden="1" customWidth="1"/>
    <col min="17" max="66" width="8.85546875" customWidth="1"/>
    <col min="67" max="16384" width="9.140625" style="6"/>
  </cols>
  <sheetData>
    <row r="1" spans="1:66" ht="20.25" x14ac:dyDescent="0.25">
      <c r="A1" s="10"/>
      <c r="B1" s="11"/>
      <c r="C1" s="10"/>
      <c r="D1" s="11"/>
      <c r="E1" s="11"/>
      <c r="F1" s="10"/>
      <c r="G1" s="10"/>
      <c r="H1" s="22"/>
      <c r="I1" s="22"/>
      <c r="J1" s="11"/>
      <c r="K1" s="11"/>
      <c r="L1" s="11"/>
      <c r="M1" s="11"/>
      <c r="N1" s="7"/>
      <c r="O1" s="38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</row>
    <row r="2" spans="1:66" ht="21" x14ac:dyDescent="0.35">
      <c r="A2" s="43" t="s">
        <v>2</v>
      </c>
      <c r="B2" s="43"/>
      <c r="C2" s="43"/>
      <c r="D2" s="43"/>
      <c r="E2" s="34"/>
      <c r="F2" s="16"/>
      <c r="G2" s="16"/>
      <c r="H2" s="23"/>
      <c r="I2" s="23"/>
      <c r="J2" s="1"/>
      <c r="K2" s="1"/>
      <c r="L2" s="1"/>
      <c r="M2" s="1"/>
      <c r="N2" s="7"/>
      <c r="O2" s="3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66" ht="20.25" x14ac:dyDescent="0.25">
      <c r="A3" s="47" t="s">
        <v>13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7"/>
      <c r="O3" s="38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</row>
    <row r="4" spans="1:66" ht="20.25" x14ac:dyDescent="0.25">
      <c r="A4" s="47" t="s">
        <v>5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7"/>
      <c r="O4" s="38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</row>
    <row r="5" spans="1:66" ht="20.25" x14ac:dyDescent="0.25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7"/>
      <c r="O5" s="38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</row>
    <row r="6" spans="1:66" ht="20.25" x14ac:dyDescent="0.25">
      <c r="A6" s="49" t="s">
        <v>14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7"/>
      <c r="O6" s="3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60" customHeight="1" x14ac:dyDescent="0.25">
      <c r="A7" s="50" t="s">
        <v>111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7"/>
      <c r="O7" s="3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</row>
    <row r="8" spans="1:66" ht="21" x14ac:dyDescent="0.25">
      <c r="J8" s="53" t="s">
        <v>26</v>
      </c>
      <c r="K8" s="54"/>
      <c r="N8" s="7"/>
      <c r="O8" s="3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</row>
    <row r="9" spans="1:66" ht="82.5" x14ac:dyDescent="0.25">
      <c r="A9" s="5" t="s">
        <v>7</v>
      </c>
      <c r="B9" s="5" t="s">
        <v>15</v>
      </c>
      <c r="C9" s="5" t="s">
        <v>3</v>
      </c>
      <c r="D9" s="13" t="s">
        <v>4</v>
      </c>
      <c r="E9" s="13" t="s">
        <v>27</v>
      </c>
      <c r="F9" s="5" t="s">
        <v>1</v>
      </c>
      <c r="G9" s="5" t="s">
        <v>8</v>
      </c>
      <c r="H9" s="25" t="s">
        <v>17</v>
      </c>
      <c r="I9" s="25" t="s">
        <v>25</v>
      </c>
      <c r="J9" s="14" t="s">
        <v>24</v>
      </c>
      <c r="K9" s="14" t="s">
        <v>28</v>
      </c>
      <c r="L9" s="5" t="s">
        <v>6</v>
      </c>
      <c r="M9" s="5" t="s">
        <v>16</v>
      </c>
      <c r="N9" s="7"/>
      <c r="O9" s="38" t="s">
        <v>30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s="41" customFormat="1" ht="20.25" x14ac:dyDescent="0.25">
      <c r="A10" s="12">
        <v>1</v>
      </c>
      <c r="B10" s="6">
        <v>1101898</v>
      </c>
      <c r="C10" s="12" t="s">
        <v>104</v>
      </c>
      <c r="D10" s="6" t="s">
        <v>39</v>
      </c>
      <c r="E10" s="36" t="s">
        <v>32</v>
      </c>
      <c r="F10" s="59" t="s">
        <v>35</v>
      </c>
      <c r="G10" s="17">
        <v>6</v>
      </c>
      <c r="H10" s="37">
        <v>298</v>
      </c>
      <c r="I10" s="39">
        <f t="shared" ref="I10:I72" si="0">H10*1.2*G10</f>
        <v>2145.6</v>
      </c>
      <c r="J10" s="19">
        <v>0</v>
      </c>
      <c r="K10" s="20">
        <f t="shared" ref="K10:K72" si="1">J10*G10*1.2</f>
        <v>0</v>
      </c>
      <c r="L10" s="21" t="s">
        <v>18</v>
      </c>
      <c r="M10" s="57" t="s">
        <v>109</v>
      </c>
      <c r="O10" s="41" t="s">
        <v>29</v>
      </c>
      <c r="P10" s="41" t="s">
        <v>31</v>
      </c>
    </row>
    <row r="11" spans="1:66" s="41" customFormat="1" ht="20.25" x14ac:dyDescent="0.25">
      <c r="A11" s="12">
        <v>2</v>
      </c>
      <c r="B11" s="6">
        <v>1101904</v>
      </c>
      <c r="C11" s="12" t="s">
        <v>104</v>
      </c>
      <c r="D11" s="6" t="s">
        <v>40</v>
      </c>
      <c r="E11" s="36"/>
      <c r="F11" s="59" t="s">
        <v>35</v>
      </c>
      <c r="G11" s="17">
        <v>21</v>
      </c>
      <c r="H11" s="37">
        <v>18</v>
      </c>
      <c r="I11" s="39">
        <f t="shared" si="0"/>
        <v>453.59999999999997</v>
      </c>
      <c r="J11" s="19">
        <v>0</v>
      </c>
      <c r="K11" s="20">
        <f t="shared" si="1"/>
        <v>0</v>
      </c>
      <c r="L11" s="21" t="s">
        <v>18</v>
      </c>
      <c r="M11" s="58"/>
      <c r="O11" s="41" t="s">
        <v>29</v>
      </c>
      <c r="P11" s="41" t="s">
        <v>31</v>
      </c>
    </row>
    <row r="12" spans="1:66" s="41" customFormat="1" ht="20.25" x14ac:dyDescent="0.25">
      <c r="A12" s="12">
        <v>3</v>
      </c>
      <c r="B12" s="6">
        <v>1031659</v>
      </c>
      <c r="C12" s="12" t="s">
        <v>104</v>
      </c>
      <c r="D12" s="6" t="s">
        <v>41</v>
      </c>
      <c r="E12" s="36"/>
      <c r="F12" s="59" t="s">
        <v>33</v>
      </c>
      <c r="G12" s="17">
        <v>4</v>
      </c>
      <c r="H12" s="37">
        <v>124</v>
      </c>
      <c r="I12" s="39">
        <f t="shared" si="0"/>
        <v>595.19999999999993</v>
      </c>
      <c r="J12" s="19">
        <v>0</v>
      </c>
      <c r="K12" s="20">
        <f t="shared" si="1"/>
        <v>0</v>
      </c>
      <c r="L12" s="21" t="s">
        <v>18</v>
      </c>
      <c r="M12" s="58"/>
      <c r="O12" s="41" t="s">
        <v>29</v>
      </c>
      <c r="P12" s="41" t="s">
        <v>31</v>
      </c>
    </row>
    <row r="13" spans="1:66" s="41" customFormat="1" ht="20.25" x14ac:dyDescent="0.25">
      <c r="A13" s="12">
        <v>4</v>
      </c>
      <c r="B13" s="6">
        <v>1031660</v>
      </c>
      <c r="C13" s="12" t="s">
        <v>104</v>
      </c>
      <c r="D13" s="6" t="s">
        <v>42</v>
      </c>
      <c r="E13" s="36"/>
      <c r="F13" s="59" t="s">
        <v>33</v>
      </c>
      <c r="G13" s="17">
        <v>4</v>
      </c>
      <c r="H13" s="37">
        <v>52</v>
      </c>
      <c r="I13" s="39">
        <f t="shared" si="0"/>
        <v>249.6</v>
      </c>
      <c r="J13" s="19">
        <v>0</v>
      </c>
      <c r="K13" s="20">
        <f t="shared" si="1"/>
        <v>0</v>
      </c>
      <c r="L13" s="21" t="s">
        <v>18</v>
      </c>
      <c r="M13" s="58"/>
      <c r="O13" s="41" t="s">
        <v>29</v>
      </c>
      <c r="P13" s="41" t="s">
        <v>31</v>
      </c>
    </row>
    <row r="14" spans="1:66" s="41" customFormat="1" ht="20.25" x14ac:dyDescent="0.25">
      <c r="A14" s="12">
        <v>5</v>
      </c>
      <c r="B14" s="6">
        <v>1031661</v>
      </c>
      <c r="C14" s="12" t="s">
        <v>104</v>
      </c>
      <c r="D14" s="6" t="s">
        <v>43</v>
      </c>
      <c r="E14" s="36"/>
      <c r="F14" s="59" t="s">
        <v>33</v>
      </c>
      <c r="G14" s="17">
        <v>8</v>
      </c>
      <c r="H14" s="37">
        <v>24</v>
      </c>
      <c r="I14" s="39">
        <f t="shared" si="0"/>
        <v>230.39999999999998</v>
      </c>
      <c r="J14" s="19">
        <v>0</v>
      </c>
      <c r="K14" s="20">
        <f t="shared" si="1"/>
        <v>0</v>
      </c>
      <c r="L14" s="21" t="s">
        <v>18</v>
      </c>
      <c r="M14" s="58"/>
      <c r="O14" s="41" t="s">
        <v>29</v>
      </c>
      <c r="P14" s="41" t="s">
        <v>31</v>
      </c>
    </row>
    <row r="15" spans="1:66" s="41" customFormat="1" ht="20.25" x14ac:dyDescent="0.25">
      <c r="A15" s="12">
        <v>6</v>
      </c>
      <c r="B15" s="6">
        <v>1022431</v>
      </c>
      <c r="C15" s="12" t="s">
        <v>104</v>
      </c>
      <c r="D15" s="6" t="s">
        <v>44</v>
      </c>
      <c r="E15" s="36"/>
      <c r="F15" s="59" t="s">
        <v>35</v>
      </c>
      <c r="G15" s="17">
        <v>1</v>
      </c>
      <c r="H15" s="37">
        <v>31</v>
      </c>
      <c r="I15" s="39">
        <f t="shared" si="0"/>
        <v>37.199999999999996</v>
      </c>
      <c r="J15" s="19">
        <v>0</v>
      </c>
      <c r="K15" s="20">
        <f t="shared" si="1"/>
        <v>0</v>
      </c>
      <c r="L15" s="21" t="s">
        <v>18</v>
      </c>
      <c r="M15" s="58"/>
      <c r="O15" s="41" t="s">
        <v>29</v>
      </c>
      <c r="P15" s="41" t="s">
        <v>31</v>
      </c>
    </row>
    <row r="16" spans="1:66" s="41" customFormat="1" ht="20.25" x14ac:dyDescent="0.25">
      <c r="A16" s="12">
        <v>7</v>
      </c>
      <c r="B16" s="6">
        <v>1015757</v>
      </c>
      <c r="C16" s="12" t="s">
        <v>104</v>
      </c>
      <c r="D16" s="6" t="s">
        <v>45</v>
      </c>
      <c r="E16" s="36"/>
      <c r="F16" s="59" t="s">
        <v>35</v>
      </c>
      <c r="G16" s="17">
        <v>1</v>
      </c>
      <c r="H16" s="37">
        <v>13660</v>
      </c>
      <c r="I16" s="39">
        <f t="shared" si="0"/>
        <v>16392</v>
      </c>
      <c r="J16" s="19">
        <v>0</v>
      </c>
      <c r="K16" s="20">
        <f t="shared" si="1"/>
        <v>0</v>
      </c>
      <c r="L16" s="21" t="s">
        <v>18</v>
      </c>
      <c r="M16" s="58"/>
      <c r="O16" s="41" t="s">
        <v>29</v>
      </c>
      <c r="P16" s="41" t="s">
        <v>31</v>
      </c>
    </row>
    <row r="17" spans="1:16" s="41" customFormat="1" ht="20.25" x14ac:dyDescent="0.25">
      <c r="A17" s="12">
        <v>8</v>
      </c>
      <c r="B17" s="6">
        <v>1008867</v>
      </c>
      <c r="C17" s="12" t="s">
        <v>104</v>
      </c>
      <c r="D17" s="6" t="s">
        <v>46</v>
      </c>
      <c r="E17" s="36"/>
      <c r="F17" s="59" t="s">
        <v>35</v>
      </c>
      <c r="G17" s="17">
        <v>6</v>
      </c>
      <c r="H17" s="37">
        <v>2882</v>
      </c>
      <c r="I17" s="39">
        <f t="shared" si="0"/>
        <v>20750.400000000001</v>
      </c>
      <c r="J17" s="19">
        <v>0</v>
      </c>
      <c r="K17" s="20">
        <f t="shared" si="1"/>
        <v>0</v>
      </c>
      <c r="L17" s="21" t="s">
        <v>18</v>
      </c>
      <c r="M17" s="58"/>
      <c r="O17" s="41" t="s">
        <v>29</v>
      </c>
      <c r="P17" s="41" t="s">
        <v>31</v>
      </c>
    </row>
    <row r="18" spans="1:16" s="41" customFormat="1" ht="20.25" x14ac:dyDescent="0.25">
      <c r="A18" s="12">
        <v>9</v>
      </c>
      <c r="B18" s="6">
        <v>1013661</v>
      </c>
      <c r="C18" s="12" t="s">
        <v>104</v>
      </c>
      <c r="D18" s="6" t="s">
        <v>47</v>
      </c>
      <c r="E18" s="36"/>
      <c r="F18" s="59" t="s">
        <v>35</v>
      </c>
      <c r="G18" s="17">
        <v>1</v>
      </c>
      <c r="H18" s="37">
        <v>15716</v>
      </c>
      <c r="I18" s="39">
        <f t="shared" si="0"/>
        <v>18859.2</v>
      </c>
      <c r="J18" s="19">
        <v>0</v>
      </c>
      <c r="K18" s="20">
        <f t="shared" si="1"/>
        <v>0</v>
      </c>
      <c r="L18" s="21" t="s">
        <v>18</v>
      </c>
      <c r="M18" s="58"/>
      <c r="O18" s="41" t="s">
        <v>29</v>
      </c>
      <c r="P18" s="41" t="s">
        <v>31</v>
      </c>
    </row>
    <row r="19" spans="1:16" s="41" customFormat="1" ht="20.25" x14ac:dyDescent="0.25">
      <c r="A19" s="12">
        <v>10</v>
      </c>
      <c r="B19" s="6">
        <v>1088050</v>
      </c>
      <c r="C19" s="12" t="s">
        <v>104</v>
      </c>
      <c r="D19" s="6" t="s">
        <v>48</v>
      </c>
      <c r="E19" s="36"/>
      <c r="F19" s="59" t="s">
        <v>35</v>
      </c>
      <c r="G19" s="17">
        <v>30</v>
      </c>
      <c r="H19" s="37">
        <v>1034</v>
      </c>
      <c r="I19" s="39">
        <f t="shared" si="0"/>
        <v>37224</v>
      </c>
      <c r="J19" s="19">
        <v>0</v>
      </c>
      <c r="K19" s="20">
        <f t="shared" si="1"/>
        <v>0</v>
      </c>
      <c r="L19" s="21" t="s">
        <v>18</v>
      </c>
      <c r="M19" s="58"/>
      <c r="O19" s="41" t="s">
        <v>29</v>
      </c>
      <c r="P19" s="41" t="s">
        <v>31</v>
      </c>
    </row>
    <row r="20" spans="1:16" s="41" customFormat="1" ht="37.5" x14ac:dyDescent="0.25">
      <c r="A20" s="12">
        <v>11</v>
      </c>
      <c r="B20" s="6">
        <v>1056294</v>
      </c>
      <c r="C20" s="12" t="s">
        <v>104</v>
      </c>
      <c r="D20" s="6" t="s">
        <v>49</v>
      </c>
      <c r="E20" s="36"/>
      <c r="F20" s="59" t="s">
        <v>35</v>
      </c>
      <c r="G20" s="17">
        <v>1</v>
      </c>
      <c r="H20" s="37">
        <v>2180</v>
      </c>
      <c r="I20" s="39">
        <f t="shared" si="0"/>
        <v>2616</v>
      </c>
      <c r="J20" s="19">
        <v>0</v>
      </c>
      <c r="K20" s="20">
        <f t="shared" si="1"/>
        <v>0</v>
      </c>
      <c r="L20" s="21" t="s">
        <v>18</v>
      </c>
      <c r="M20" s="58"/>
      <c r="O20" s="41" t="s">
        <v>29</v>
      </c>
      <c r="P20" s="41" t="s">
        <v>31</v>
      </c>
    </row>
    <row r="21" spans="1:16" s="41" customFormat="1" ht="37.5" x14ac:dyDescent="0.25">
      <c r="A21" s="12">
        <v>12</v>
      </c>
      <c r="B21" s="6">
        <v>1056296</v>
      </c>
      <c r="C21" s="12" t="s">
        <v>104</v>
      </c>
      <c r="D21" s="6" t="s">
        <v>50</v>
      </c>
      <c r="E21" s="36"/>
      <c r="F21" s="59" t="s">
        <v>35</v>
      </c>
      <c r="G21" s="17">
        <v>8</v>
      </c>
      <c r="H21" s="37">
        <v>2180</v>
      </c>
      <c r="I21" s="39">
        <f t="shared" si="0"/>
        <v>20928</v>
      </c>
      <c r="J21" s="19">
        <v>0</v>
      </c>
      <c r="K21" s="20">
        <f t="shared" si="1"/>
        <v>0</v>
      </c>
      <c r="L21" s="21" t="s">
        <v>18</v>
      </c>
      <c r="M21" s="58"/>
      <c r="O21" s="41" t="s">
        <v>29</v>
      </c>
      <c r="P21" s="41" t="s">
        <v>31</v>
      </c>
    </row>
    <row r="22" spans="1:16" s="41" customFormat="1" ht="20.25" x14ac:dyDescent="0.25">
      <c r="A22" s="12">
        <v>13</v>
      </c>
      <c r="B22" s="6">
        <v>1080535</v>
      </c>
      <c r="C22" s="12" t="s">
        <v>104</v>
      </c>
      <c r="D22" s="6" t="s">
        <v>51</v>
      </c>
      <c r="E22" s="36"/>
      <c r="F22" s="59" t="s">
        <v>33</v>
      </c>
      <c r="G22" s="17">
        <v>94</v>
      </c>
      <c r="H22" s="37">
        <v>63</v>
      </c>
      <c r="I22" s="39">
        <f t="shared" si="0"/>
        <v>7106.4</v>
      </c>
      <c r="J22" s="19">
        <v>0</v>
      </c>
      <c r="K22" s="20">
        <f t="shared" si="1"/>
        <v>0</v>
      </c>
      <c r="L22" s="21" t="s">
        <v>18</v>
      </c>
      <c r="M22" s="58"/>
      <c r="O22" s="41" t="s">
        <v>29</v>
      </c>
      <c r="P22" s="41" t="s">
        <v>31</v>
      </c>
    </row>
    <row r="23" spans="1:16" s="41" customFormat="1" ht="20.25" x14ac:dyDescent="0.25">
      <c r="A23" s="12">
        <v>14</v>
      </c>
      <c r="B23" s="6">
        <v>1092702</v>
      </c>
      <c r="C23" s="12" t="s">
        <v>104</v>
      </c>
      <c r="D23" s="6" t="s">
        <v>52</v>
      </c>
      <c r="E23" s="36"/>
      <c r="F23" s="59" t="s">
        <v>33</v>
      </c>
      <c r="G23" s="17">
        <v>157</v>
      </c>
      <c r="H23" s="37">
        <v>62</v>
      </c>
      <c r="I23" s="39">
        <f t="shared" si="0"/>
        <v>11680.8</v>
      </c>
      <c r="J23" s="19">
        <v>0</v>
      </c>
      <c r="K23" s="20">
        <f t="shared" si="1"/>
        <v>0</v>
      </c>
      <c r="L23" s="21" t="s">
        <v>18</v>
      </c>
      <c r="M23" s="58"/>
      <c r="O23" s="41" t="s">
        <v>29</v>
      </c>
      <c r="P23" s="41" t="s">
        <v>31</v>
      </c>
    </row>
    <row r="24" spans="1:16" s="41" customFormat="1" ht="20.25" x14ac:dyDescent="0.25">
      <c r="A24" s="12">
        <v>15</v>
      </c>
      <c r="B24" s="6">
        <v>1092701</v>
      </c>
      <c r="C24" s="12" t="s">
        <v>104</v>
      </c>
      <c r="D24" s="6" t="s">
        <v>53</v>
      </c>
      <c r="E24" s="36"/>
      <c r="F24" s="59" t="s">
        <v>33</v>
      </c>
      <c r="G24" s="17">
        <v>280</v>
      </c>
      <c r="H24" s="37">
        <v>11</v>
      </c>
      <c r="I24" s="39">
        <f t="shared" si="0"/>
        <v>3696</v>
      </c>
      <c r="J24" s="19">
        <v>0</v>
      </c>
      <c r="K24" s="20">
        <f t="shared" si="1"/>
        <v>0</v>
      </c>
      <c r="L24" s="21" t="s">
        <v>18</v>
      </c>
      <c r="M24" s="58"/>
      <c r="O24" s="41" t="s">
        <v>29</v>
      </c>
      <c r="P24" s="41" t="s">
        <v>31</v>
      </c>
    </row>
    <row r="25" spans="1:16" s="41" customFormat="1" ht="20.25" x14ac:dyDescent="0.25">
      <c r="A25" s="12">
        <v>16</v>
      </c>
      <c r="B25" s="6">
        <v>1092705</v>
      </c>
      <c r="C25" s="12" t="s">
        <v>104</v>
      </c>
      <c r="D25" s="6" t="s">
        <v>54</v>
      </c>
      <c r="E25" s="36"/>
      <c r="F25" s="59" t="s">
        <v>33</v>
      </c>
      <c r="G25" s="17">
        <v>157</v>
      </c>
      <c r="H25" s="37">
        <v>23</v>
      </c>
      <c r="I25" s="39">
        <f t="shared" si="0"/>
        <v>4333.2</v>
      </c>
      <c r="J25" s="19">
        <v>0</v>
      </c>
      <c r="K25" s="20">
        <f t="shared" si="1"/>
        <v>0</v>
      </c>
      <c r="L25" s="21" t="s">
        <v>18</v>
      </c>
      <c r="M25" s="58"/>
      <c r="O25" s="41" t="s">
        <v>29</v>
      </c>
      <c r="P25" s="41" t="s">
        <v>31</v>
      </c>
    </row>
    <row r="26" spans="1:16" s="41" customFormat="1" ht="20.25" x14ac:dyDescent="0.25">
      <c r="A26" s="12">
        <v>17</v>
      </c>
      <c r="B26" s="6">
        <v>1090837</v>
      </c>
      <c r="C26" s="12" t="s">
        <v>104</v>
      </c>
      <c r="D26" s="6" t="s">
        <v>55</v>
      </c>
      <c r="E26" s="36"/>
      <c r="F26" s="59" t="s">
        <v>33</v>
      </c>
      <c r="G26" s="17">
        <v>2751</v>
      </c>
      <c r="H26" s="37">
        <v>5</v>
      </c>
      <c r="I26" s="39">
        <f t="shared" si="0"/>
        <v>16506</v>
      </c>
      <c r="J26" s="19">
        <v>0</v>
      </c>
      <c r="K26" s="20">
        <f t="shared" si="1"/>
        <v>0</v>
      </c>
      <c r="L26" s="21" t="s">
        <v>18</v>
      </c>
      <c r="M26" s="58"/>
      <c r="O26" s="41" t="s">
        <v>29</v>
      </c>
      <c r="P26" s="41" t="s">
        <v>31</v>
      </c>
    </row>
    <row r="27" spans="1:16" s="41" customFormat="1" ht="20.25" x14ac:dyDescent="0.25">
      <c r="A27" s="12">
        <v>18</v>
      </c>
      <c r="B27" s="6">
        <v>1093225</v>
      </c>
      <c r="C27" s="12" t="s">
        <v>104</v>
      </c>
      <c r="D27" s="6" t="s">
        <v>56</v>
      </c>
      <c r="E27" s="36"/>
      <c r="F27" s="59" t="s">
        <v>33</v>
      </c>
      <c r="G27" s="17">
        <v>810.00000000000011</v>
      </c>
      <c r="H27" s="37">
        <v>178</v>
      </c>
      <c r="I27" s="39">
        <f t="shared" si="0"/>
        <v>173016.00000000003</v>
      </c>
      <c r="J27" s="19">
        <v>0</v>
      </c>
      <c r="K27" s="20">
        <f t="shared" si="1"/>
        <v>0</v>
      </c>
      <c r="L27" s="21" t="s">
        <v>18</v>
      </c>
      <c r="M27" s="58"/>
      <c r="O27" s="41" t="s">
        <v>29</v>
      </c>
      <c r="P27" s="41" t="s">
        <v>31</v>
      </c>
    </row>
    <row r="28" spans="1:16" s="41" customFormat="1" ht="20.25" x14ac:dyDescent="0.25">
      <c r="A28" s="12">
        <v>19</v>
      </c>
      <c r="B28" s="6">
        <v>1032185</v>
      </c>
      <c r="C28" s="12" t="s">
        <v>104</v>
      </c>
      <c r="D28" s="6" t="s">
        <v>57</v>
      </c>
      <c r="E28" s="36"/>
      <c r="F28" s="59" t="s">
        <v>34</v>
      </c>
      <c r="G28" s="17">
        <v>0.55000000000000004</v>
      </c>
      <c r="H28" s="37">
        <v>38640</v>
      </c>
      <c r="I28" s="39">
        <f t="shared" si="0"/>
        <v>25502.400000000001</v>
      </c>
      <c r="J28" s="19">
        <v>0</v>
      </c>
      <c r="K28" s="20">
        <f t="shared" si="1"/>
        <v>0</v>
      </c>
      <c r="L28" s="21" t="s">
        <v>18</v>
      </c>
      <c r="M28" s="58"/>
      <c r="O28" s="41" t="s">
        <v>29</v>
      </c>
      <c r="P28" s="41" t="s">
        <v>31</v>
      </c>
    </row>
    <row r="29" spans="1:16" s="41" customFormat="1" ht="56.25" x14ac:dyDescent="0.25">
      <c r="A29" s="12">
        <v>20</v>
      </c>
      <c r="B29" s="6">
        <v>1045014</v>
      </c>
      <c r="C29" s="12" t="s">
        <v>104</v>
      </c>
      <c r="D29" s="6" t="s">
        <v>58</v>
      </c>
      <c r="E29" s="36"/>
      <c r="F29" s="59" t="s">
        <v>33</v>
      </c>
      <c r="G29" s="17">
        <v>11</v>
      </c>
      <c r="H29" s="37">
        <v>63</v>
      </c>
      <c r="I29" s="39">
        <f t="shared" si="0"/>
        <v>831.59999999999991</v>
      </c>
      <c r="J29" s="19">
        <v>0</v>
      </c>
      <c r="K29" s="20">
        <f t="shared" si="1"/>
        <v>0</v>
      </c>
      <c r="L29" s="21" t="s">
        <v>18</v>
      </c>
      <c r="M29" s="58"/>
      <c r="O29" s="41" t="s">
        <v>29</v>
      </c>
      <c r="P29" s="41" t="s">
        <v>31</v>
      </c>
    </row>
    <row r="30" spans="1:16" s="41" customFormat="1" ht="37.5" x14ac:dyDescent="0.25">
      <c r="A30" s="12">
        <v>21</v>
      </c>
      <c r="B30" s="6" t="s">
        <v>105</v>
      </c>
      <c r="C30" s="12" t="s">
        <v>104</v>
      </c>
      <c r="D30" s="6" t="s">
        <v>59</v>
      </c>
      <c r="E30" s="36"/>
      <c r="F30" s="59" t="s">
        <v>35</v>
      </c>
      <c r="G30" s="17">
        <v>70</v>
      </c>
      <c r="H30" s="37">
        <v>370</v>
      </c>
      <c r="I30" s="39">
        <f t="shared" si="0"/>
        <v>31080</v>
      </c>
      <c r="J30" s="19">
        <v>0</v>
      </c>
      <c r="K30" s="20">
        <f t="shared" si="1"/>
        <v>0</v>
      </c>
      <c r="L30" s="21" t="s">
        <v>18</v>
      </c>
      <c r="M30" s="58"/>
      <c r="O30" s="41" t="s">
        <v>29</v>
      </c>
      <c r="P30" s="41" t="s">
        <v>31</v>
      </c>
    </row>
    <row r="31" spans="1:16" s="41" customFormat="1" ht="56.25" x14ac:dyDescent="0.25">
      <c r="A31" s="12">
        <v>22</v>
      </c>
      <c r="B31" s="6" t="s">
        <v>106</v>
      </c>
      <c r="C31" s="12" t="s">
        <v>104</v>
      </c>
      <c r="D31" s="6" t="s">
        <v>60</v>
      </c>
      <c r="E31" s="36"/>
      <c r="F31" s="59" t="s">
        <v>35</v>
      </c>
      <c r="G31" s="17">
        <v>20</v>
      </c>
      <c r="H31" s="37">
        <v>680</v>
      </c>
      <c r="I31" s="39">
        <f t="shared" si="0"/>
        <v>16320</v>
      </c>
      <c r="J31" s="19">
        <v>0</v>
      </c>
      <c r="K31" s="20">
        <f t="shared" si="1"/>
        <v>0</v>
      </c>
      <c r="L31" s="21" t="s">
        <v>18</v>
      </c>
      <c r="M31" s="58"/>
      <c r="O31" s="41" t="s">
        <v>29</v>
      </c>
      <c r="P31" s="41" t="s">
        <v>31</v>
      </c>
    </row>
    <row r="32" spans="1:16" s="41" customFormat="1" ht="20.25" x14ac:dyDescent="0.25">
      <c r="A32" s="12">
        <v>23</v>
      </c>
      <c r="B32" s="6">
        <v>1012456</v>
      </c>
      <c r="C32" s="12" t="s">
        <v>104</v>
      </c>
      <c r="D32" s="6" t="s">
        <v>61</v>
      </c>
      <c r="E32" s="36"/>
      <c r="F32" s="59" t="s">
        <v>35</v>
      </c>
      <c r="G32" s="17">
        <v>2</v>
      </c>
      <c r="H32" s="37">
        <v>65</v>
      </c>
      <c r="I32" s="39">
        <f t="shared" si="0"/>
        <v>156</v>
      </c>
      <c r="J32" s="19">
        <v>0</v>
      </c>
      <c r="K32" s="20">
        <f t="shared" si="1"/>
        <v>0</v>
      </c>
      <c r="L32" s="21" t="s">
        <v>18</v>
      </c>
      <c r="M32" s="58"/>
      <c r="O32" s="41" t="s">
        <v>29</v>
      </c>
      <c r="P32" s="41" t="s">
        <v>31</v>
      </c>
    </row>
    <row r="33" spans="1:16" s="41" customFormat="1" ht="56.25" x14ac:dyDescent="0.25">
      <c r="A33" s="12">
        <v>24</v>
      </c>
      <c r="B33" s="6" t="s">
        <v>107</v>
      </c>
      <c r="C33" s="12" t="s">
        <v>104</v>
      </c>
      <c r="D33" s="6" t="s">
        <v>62</v>
      </c>
      <c r="E33" s="36"/>
      <c r="F33" s="59" t="s">
        <v>35</v>
      </c>
      <c r="G33" s="17">
        <v>2</v>
      </c>
      <c r="H33" s="37">
        <v>42</v>
      </c>
      <c r="I33" s="39">
        <f t="shared" si="0"/>
        <v>100.8</v>
      </c>
      <c r="J33" s="19">
        <v>0</v>
      </c>
      <c r="K33" s="20">
        <f t="shared" si="1"/>
        <v>0</v>
      </c>
      <c r="L33" s="21" t="s">
        <v>18</v>
      </c>
      <c r="M33" s="58"/>
      <c r="O33" s="41" t="s">
        <v>29</v>
      </c>
      <c r="P33" s="41" t="s">
        <v>31</v>
      </c>
    </row>
    <row r="34" spans="1:16" s="41" customFormat="1" ht="37.5" x14ac:dyDescent="0.25">
      <c r="A34" s="12">
        <v>25</v>
      </c>
      <c r="B34" s="6" t="s">
        <v>108</v>
      </c>
      <c r="C34" s="12" t="s">
        <v>104</v>
      </c>
      <c r="D34" s="6" t="s">
        <v>63</v>
      </c>
      <c r="E34" s="36"/>
      <c r="F34" s="59" t="s">
        <v>35</v>
      </c>
      <c r="G34" s="17">
        <v>14</v>
      </c>
      <c r="H34" s="37">
        <v>71</v>
      </c>
      <c r="I34" s="39">
        <f t="shared" si="0"/>
        <v>1192.8</v>
      </c>
      <c r="J34" s="19">
        <v>0</v>
      </c>
      <c r="K34" s="20">
        <f t="shared" si="1"/>
        <v>0</v>
      </c>
      <c r="L34" s="21" t="s">
        <v>18</v>
      </c>
      <c r="M34" s="58"/>
      <c r="O34" s="41" t="s">
        <v>29</v>
      </c>
      <c r="P34" s="41" t="s">
        <v>31</v>
      </c>
    </row>
    <row r="35" spans="1:16" s="41" customFormat="1" ht="37.5" x14ac:dyDescent="0.25">
      <c r="A35" s="12">
        <v>26</v>
      </c>
      <c r="B35" s="6">
        <v>1009038</v>
      </c>
      <c r="C35" s="12" t="s">
        <v>104</v>
      </c>
      <c r="D35" s="6" t="s">
        <v>64</v>
      </c>
      <c r="E35" s="36"/>
      <c r="F35" s="59" t="s">
        <v>35</v>
      </c>
      <c r="G35" s="17">
        <v>1</v>
      </c>
      <c r="H35" s="37">
        <v>3593</v>
      </c>
      <c r="I35" s="39">
        <f t="shared" si="0"/>
        <v>4311.5999999999995</v>
      </c>
      <c r="J35" s="19">
        <v>0</v>
      </c>
      <c r="K35" s="20">
        <f t="shared" si="1"/>
        <v>0</v>
      </c>
      <c r="L35" s="21" t="s">
        <v>18</v>
      </c>
      <c r="M35" s="58"/>
      <c r="O35" s="41" t="s">
        <v>29</v>
      </c>
      <c r="P35" s="41" t="s">
        <v>31</v>
      </c>
    </row>
    <row r="36" spans="1:16" s="41" customFormat="1" ht="20.25" x14ac:dyDescent="0.25">
      <c r="A36" s="12">
        <v>27</v>
      </c>
      <c r="B36" s="6">
        <v>1104892</v>
      </c>
      <c r="C36" s="12" t="s">
        <v>104</v>
      </c>
      <c r="D36" s="6" t="s">
        <v>65</v>
      </c>
      <c r="E36" s="36"/>
      <c r="F36" s="59" t="s">
        <v>33</v>
      </c>
      <c r="G36" s="17">
        <v>366</v>
      </c>
      <c r="H36" s="37">
        <v>75</v>
      </c>
      <c r="I36" s="39">
        <f t="shared" si="0"/>
        <v>32940</v>
      </c>
      <c r="J36" s="19">
        <v>0</v>
      </c>
      <c r="K36" s="20">
        <f t="shared" si="1"/>
        <v>0</v>
      </c>
      <c r="L36" s="21" t="s">
        <v>18</v>
      </c>
      <c r="M36" s="58"/>
      <c r="O36" s="41" t="s">
        <v>29</v>
      </c>
      <c r="P36" s="41" t="s">
        <v>31</v>
      </c>
    </row>
    <row r="37" spans="1:16" s="41" customFormat="1" ht="20.25" x14ac:dyDescent="0.25">
      <c r="A37" s="12">
        <v>28</v>
      </c>
      <c r="B37" s="6">
        <v>1105695</v>
      </c>
      <c r="C37" s="12" t="s">
        <v>104</v>
      </c>
      <c r="D37" s="6" t="s">
        <v>66</v>
      </c>
      <c r="E37" s="36"/>
      <c r="F37" s="59" t="s">
        <v>35</v>
      </c>
      <c r="G37" s="17">
        <v>1</v>
      </c>
      <c r="H37" s="37">
        <v>302</v>
      </c>
      <c r="I37" s="39">
        <f t="shared" si="0"/>
        <v>362.4</v>
      </c>
      <c r="J37" s="19">
        <v>0</v>
      </c>
      <c r="K37" s="20">
        <f t="shared" si="1"/>
        <v>0</v>
      </c>
      <c r="L37" s="21" t="s">
        <v>18</v>
      </c>
      <c r="M37" s="58"/>
      <c r="O37" s="41" t="s">
        <v>29</v>
      </c>
      <c r="P37" s="41" t="s">
        <v>31</v>
      </c>
    </row>
    <row r="38" spans="1:16" s="41" customFormat="1" ht="20.25" x14ac:dyDescent="0.25">
      <c r="A38" s="12">
        <v>29</v>
      </c>
      <c r="B38" s="6">
        <v>1105879</v>
      </c>
      <c r="C38" s="12" t="s">
        <v>104</v>
      </c>
      <c r="D38" s="6" t="s">
        <v>67</v>
      </c>
      <c r="E38" s="36"/>
      <c r="F38" s="59" t="s">
        <v>33</v>
      </c>
      <c r="G38" s="17">
        <v>32</v>
      </c>
      <c r="H38" s="37">
        <v>2522</v>
      </c>
      <c r="I38" s="39">
        <f t="shared" si="0"/>
        <v>96844.800000000003</v>
      </c>
      <c r="J38" s="19">
        <v>0</v>
      </c>
      <c r="K38" s="20">
        <f t="shared" si="1"/>
        <v>0</v>
      </c>
      <c r="L38" s="21" t="s">
        <v>18</v>
      </c>
      <c r="M38" s="58"/>
      <c r="O38" s="41" t="s">
        <v>29</v>
      </c>
      <c r="P38" s="41" t="s">
        <v>31</v>
      </c>
    </row>
    <row r="39" spans="1:16" s="41" customFormat="1" ht="20.25" x14ac:dyDescent="0.25">
      <c r="A39" s="12">
        <v>30</v>
      </c>
      <c r="B39" s="6">
        <v>1105878</v>
      </c>
      <c r="C39" s="12" t="s">
        <v>104</v>
      </c>
      <c r="D39" s="6" t="s">
        <v>68</v>
      </c>
      <c r="E39" s="36"/>
      <c r="F39" s="59" t="s">
        <v>33</v>
      </c>
      <c r="G39" s="17">
        <v>25</v>
      </c>
      <c r="H39" s="37">
        <v>572</v>
      </c>
      <c r="I39" s="39">
        <f t="shared" si="0"/>
        <v>17160</v>
      </c>
      <c r="J39" s="19">
        <v>0</v>
      </c>
      <c r="K39" s="20">
        <f t="shared" si="1"/>
        <v>0</v>
      </c>
      <c r="L39" s="21" t="s">
        <v>18</v>
      </c>
      <c r="M39" s="58"/>
      <c r="O39" s="41" t="s">
        <v>29</v>
      </c>
      <c r="P39" s="41" t="s">
        <v>31</v>
      </c>
    </row>
    <row r="40" spans="1:16" s="41" customFormat="1" ht="20.25" x14ac:dyDescent="0.25">
      <c r="A40" s="12">
        <v>31</v>
      </c>
      <c r="B40" s="6">
        <v>1105877</v>
      </c>
      <c r="C40" s="12" t="s">
        <v>104</v>
      </c>
      <c r="D40" s="6" t="s">
        <v>69</v>
      </c>
      <c r="E40" s="36"/>
      <c r="F40" s="59" t="s">
        <v>33</v>
      </c>
      <c r="G40" s="17">
        <v>16</v>
      </c>
      <c r="H40" s="37">
        <v>1305</v>
      </c>
      <c r="I40" s="39">
        <f t="shared" si="0"/>
        <v>25056</v>
      </c>
      <c r="J40" s="19">
        <v>0</v>
      </c>
      <c r="K40" s="20">
        <f t="shared" si="1"/>
        <v>0</v>
      </c>
      <c r="L40" s="21" t="s">
        <v>18</v>
      </c>
      <c r="M40" s="58"/>
      <c r="O40" s="41" t="s">
        <v>29</v>
      </c>
      <c r="P40" s="41" t="s">
        <v>31</v>
      </c>
    </row>
    <row r="41" spans="1:16" s="41" customFormat="1" ht="20.25" x14ac:dyDescent="0.25">
      <c r="A41" s="12">
        <v>32</v>
      </c>
      <c r="B41" s="6">
        <v>1107379</v>
      </c>
      <c r="C41" s="12" t="s">
        <v>104</v>
      </c>
      <c r="D41" s="6" t="s">
        <v>70</v>
      </c>
      <c r="E41" s="36"/>
      <c r="F41" s="59" t="s">
        <v>35</v>
      </c>
      <c r="G41" s="17">
        <v>76</v>
      </c>
      <c r="H41" s="37">
        <v>16</v>
      </c>
      <c r="I41" s="39">
        <f t="shared" si="0"/>
        <v>1459.2</v>
      </c>
      <c r="J41" s="19">
        <v>0</v>
      </c>
      <c r="K41" s="20">
        <f t="shared" si="1"/>
        <v>0</v>
      </c>
      <c r="L41" s="21" t="s">
        <v>18</v>
      </c>
      <c r="M41" s="58"/>
      <c r="O41" s="41" t="s">
        <v>29</v>
      </c>
      <c r="P41" s="41" t="s">
        <v>31</v>
      </c>
    </row>
    <row r="42" spans="1:16" s="41" customFormat="1" ht="20.25" x14ac:dyDescent="0.25">
      <c r="A42" s="12">
        <v>33</v>
      </c>
      <c r="B42" s="6">
        <v>1107380</v>
      </c>
      <c r="C42" s="12" t="s">
        <v>104</v>
      </c>
      <c r="D42" s="6" t="s">
        <v>71</v>
      </c>
      <c r="E42" s="36"/>
      <c r="F42" s="59" t="s">
        <v>35</v>
      </c>
      <c r="G42" s="17">
        <v>4</v>
      </c>
      <c r="H42" s="37">
        <v>16</v>
      </c>
      <c r="I42" s="39">
        <f t="shared" si="0"/>
        <v>76.8</v>
      </c>
      <c r="J42" s="19">
        <v>0</v>
      </c>
      <c r="K42" s="20">
        <f t="shared" si="1"/>
        <v>0</v>
      </c>
      <c r="L42" s="21" t="s">
        <v>18</v>
      </c>
      <c r="M42" s="58"/>
      <c r="O42" s="41" t="s">
        <v>29</v>
      </c>
      <c r="P42" s="41" t="s">
        <v>31</v>
      </c>
    </row>
    <row r="43" spans="1:16" s="41" customFormat="1" ht="20.25" x14ac:dyDescent="0.25">
      <c r="A43" s="12">
        <v>34</v>
      </c>
      <c r="B43" s="6">
        <v>1107381</v>
      </c>
      <c r="C43" s="12" t="s">
        <v>104</v>
      </c>
      <c r="D43" s="6" t="s">
        <v>72</v>
      </c>
      <c r="E43" s="36"/>
      <c r="F43" s="17" t="s">
        <v>35</v>
      </c>
      <c r="G43" s="17">
        <v>78</v>
      </c>
      <c r="H43" s="37">
        <v>16</v>
      </c>
      <c r="I43" s="39">
        <f t="shared" si="0"/>
        <v>1497.6</v>
      </c>
      <c r="J43" s="19">
        <v>0</v>
      </c>
      <c r="K43" s="20">
        <f t="shared" si="1"/>
        <v>0</v>
      </c>
      <c r="L43" s="21" t="s">
        <v>18</v>
      </c>
      <c r="M43" s="58"/>
      <c r="O43" s="41" t="s">
        <v>29</v>
      </c>
      <c r="P43" s="41" t="s">
        <v>31</v>
      </c>
    </row>
    <row r="44" spans="1:16" s="41" customFormat="1" ht="20.25" x14ac:dyDescent="0.25">
      <c r="A44" s="12">
        <v>35</v>
      </c>
      <c r="B44" s="6">
        <v>1054428</v>
      </c>
      <c r="C44" s="12" t="s">
        <v>104</v>
      </c>
      <c r="D44" s="6" t="s">
        <v>73</v>
      </c>
      <c r="E44" s="36"/>
      <c r="F44" s="17" t="s">
        <v>35</v>
      </c>
      <c r="G44" s="17">
        <v>2</v>
      </c>
      <c r="H44" s="37">
        <v>1193</v>
      </c>
      <c r="I44" s="39">
        <f t="shared" si="0"/>
        <v>2863.2</v>
      </c>
      <c r="J44" s="19">
        <v>0</v>
      </c>
      <c r="K44" s="20">
        <f t="shared" si="1"/>
        <v>0</v>
      </c>
      <c r="L44" s="21" t="s">
        <v>18</v>
      </c>
      <c r="M44" s="58"/>
      <c r="O44" s="41" t="s">
        <v>29</v>
      </c>
      <c r="P44" s="41" t="s">
        <v>31</v>
      </c>
    </row>
    <row r="45" spans="1:16" s="41" customFormat="1" ht="20.25" x14ac:dyDescent="0.25">
      <c r="A45" s="12">
        <v>36</v>
      </c>
      <c r="B45" s="6">
        <v>1054429</v>
      </c>
      <c r="C45" s="12" t="s">
        <v>104</v>
      </c>
      <c r="D45" s="6" t="s">
        <v>74</v>
      </c>
      <c r="E45" s="36"/>
      <c r="F45" s="17" t="s">
        <v>35</v>
      </c>
      <c r="G45" s="17">
        <v>2</v>
      </c>
      <c r="H45" s="37">
        <v>1193</v>
      </c>
      <c r="I45" s="39">
        <f t="shared" si="0"/>
        <v>2863.2</v>
      </c>
      <c r="J45" s="19">
        <v>0</v>
      </c>
      <c r="K45" s="20">
        <f t="shared" si="1"/>
        <v>0</v>
      </c>
      <c r="L45" s="21" t="s">
        <v>18</v>
      </c>
      <c r="M45" s="58"/>
      <c r="O45" s="41" t="s">
        <v>29</v>
      </c>
      <c r="P45" s="41" t="s">
        <v>31</v>
      </c>
    </row>
    <row r="46" spans="1:16" s="41" customFormat="1" ht="20.25" x14ac:dyDescent="0.25">
      <c r="A46" s="12">
        <v>37</v>
      </c>
      <c r="B46" s="6">
        <v>1080755</v>
      </c>
      <c r="C46" s="12" t="s">
        <v>104</v>
      </c>
      <c r="D46" s="6" t="s">
        <v>75</v>
      </c>
      <c r="E46" s="36"/>
      <c r="F46" s="17" t="s">
        <v>33</v>
      </c>
      <c r="G46" s="17">
        <v>22</v>
      </c>
      <c r="H46" s="37">
        <v>34</v>
      </c>
      <c r="I46" s="39">
        <f t="shared" si="0"/>
        <v>897.59999999999991</v>
      </c>
      <c r="J46" s="19">
        <v>0</v>
      </c>
      <c r="K46" s="20">
        <f t="shared" si="1"/>
        <v>0</v>
      </c>
      <c r="L46" s="21" t="s">
        <v>18</v>
      </c>
      <c r="M46" s="58"/>
      <c r="O46" s="41" t="s">
        <v>29</v>
      </c>
      <c r="P46" s="41" t="s">
        <v>31</v>
      </c>
    </row>
    <row r="47" spans="1:16" s="41" customFormat="1" ht="20.25" x14ac:dyDescent="0.25">
      <c r="A47" s="12">
        <v>38</v>
      </c>
      <c r="B47" s="6">
        <v>1095298</v>
      </c>
      <c r="C47" s="12" t="s">
        <v>104</v>
      </c>
      <c r="D47" s="6" t="s">
        <v>76</v>
      </c>
      <c r="E47" s="36"/>
      <c r="F47" s="17" t="s">
        <v>102</v>
      </c>
      <c r="G47" s="17">
        <v>0.26200000000000001</v>
      </c>
      <c r="H47" s="37">
        <v>24301</v>
      </c>
      <c r="I47" s="39">
        <f t="shared" si="0"/>
        <v>7640.2344000000003</v>
      </c>
      <c r="J47" s="19">
        <v>0</v>
      </c>
      <c r="K47" s="20">
        <f t="shared" si="1"/>
        <v>0</v>
      </c>
      <c r="L47" s="21" t="s">
        <v>18</v>
      </c>
      <c r="M47" s="58"/>
      <c r="O47" s="41" t="s">
        <v>29</v>
      </c>
      <c r="P47" s="41" t="s">
        <v>31</v>
      </c>
    </row>
    <row r="48" spans="1:16" s="41" customFormat="1" ht="20.25" x14ac:dyDescent="0.25">
      <c r="A48" s="12">
        <v>39</v>
      </c>
      <c r="B48" s="6">
        <v>1095299</v>
      </c>
      <c r="C48" s="12" t="s">
        <v>104</v>
      </c>
      <c r="D48" s="6" t="s">
        <v>77</v>
      </c>
      <c r="E48" s="36"/>
      <c r="F48" s="17" t="s">
        <v>102</v>
      </c>
      <c r="G48" s="17">
        <v>0.745</v>
      </c>
      <c r="H48" s="37">
        <v>24301</v>
      </c>
      <c r="I48" s="39">
        <f t="shared" si="0"/>
        <v>21725.094000000001</v>
      </c>
      <c r="J48" s="19">
        <v>0</v>
      </c>
      <c r="K48" s="20">
        <f t="shared" si="1"/>
        <v>0</v>
      </c>
      <c r="L48" s="21" t="s">
        <v>18</v>
      </c>
      <c r="M48" s="58"/>
      <c r="O48" s="41" t="s">
        <v>29</v>
      </c>
      <c r="P48" s="41" t="s">
        <v>31</v>
      </c>
    </row>
    <row r="49" spans="1:16" s="41" customFormat="1" ht="20.25" x14ac:dyDescent="0.25">
      <c r="A49" s="12">
        <v>40</v>
      </c>
      <c r="B49" s="6">
        <v>1095303</v>
      </c>
      <c r="C49" s="12" t="s">
        <v>104</v>
      </c>
      <c r="D49" s="6" t="s">
        <v>78</v>
      </c>
      <c r="E49" s="36"/>
      <c r="F49" s="17" t="s">
        <v>34</v>
      </c>
      <c r="G49" s="17">
        <v>3.5000000000000003E-2</v>
      </c>
      <c r="H49" s="37">
        <v>4857</v>
      </c>
      <c r="I49" s="39">
        <f t="shared" si="0"/>
        <v>203.994</v>
      </c>
      <c r="J49" s="19">
        <v>0</v>
      </c>
      <c r="K49" s="20">
        <f t="shared" si="1"/>
        <v>0</v>
      </c>
      <c r="L49" s="21" t="s">
        <v>18</v>
      </c>
      <c r="M49" s="58"/>
      <c r="O49" s="41" t="s">
        <v>29</v>
      </c>
      <c r="P49" s="41" t="s">
        <v>31</v>
      </c>
    </row>
    <row r="50" spans="1:16" s="41" customFormat="1" ht="20.25" x14ac:dyDescent="0.25">
      <c r="A50" s="12">
        <v>41</v>
      </c>
      <c r="B50" s="6">
        <v>1095304</v>
      </c>
      <c r="C50" s="12" t="s">
        <v>104</v>
      </c>
      <c r="D50" s="6" t="s">
        <v>79</v>
      </c>
      <c r="E50" s="36"/>
      <c r="F50" s="17" t="s">
        <v>34</v>
      </c>
      <c r="G50" s="17">
        <v>1.0999999999999999E-2</v>
      </c>
      <c r="H50" s="37">
        <v>17070</v>
      </c>
      <c r="I50" s="39">
        <f t="shared" si="0"/>
        <v>225.32399999999998</v>
      </c>
      <c r="J50" s="19">
        <v>0</v>
      </c>
      <c r="K50" s="20">
        <f t="shared" si="1"/>
        <v>0</v>
      </c>
      <c r="L50" s="21" t="s">
        <v>18</v>
      </c>
      <c r="M50" s="58"/>
      <c r="O50" s="41" t="s">
        <v>29</v>
      </c>
      <c r="P50" s="41" t="s">
        <v>31</v>
      </c>
    </row>
    <row r="51" spans="1:16" s="41" customFormat="1" ht="20.25" x14ac:dyDescent="0.25">
      <c r="A51" s="12">
        <v>42</v>
      </c>
      <c r="B51" s="6">
        <v>1095305</v>
      </c>
      <c r="C51" s="12" t="s">
        <v>104</v>
      </c>
      <c r="D51" s="6" t="s">
        <v>80</v>
      </c>
      <c r="E51" s="36"/>
      <c r="F51" s="17" t="s">
        <v>34</v>
      </c>
      <c r="G51" s="17">
        <v>1.7999999999999999E-2</v>
      </c>
      <c r="H51" s="37">
        <v>2869</v>
      </c>
      <c r="I51" s="39">
        <f t="shared" si="0"/>
        <v>61.970399999999991</v>
      </c>
      <c r="J51" s="19">
        <v>0</v>
      </c>
      <c r="K51" s="20">
        <f t="shared" si="1"/>
        <v>0</v>
      </c>
      <c r="L51" s="21" t="s">
        <v>18</v>
      </c>
      <c r="M51" s="58"/>
      <c r="O51" s="41" t="s">
        <v>29</v>
      </c>
      <c r="P51" s="41" t="s">
        <v>31</v>
      </c>
    </row>
    <row r="52" spans="1:16" s="41" customFormat="1" ht="20.25" x14ac:dyDescent="0.25">
      <c r="A52" s="12">
        <v>43</v>
      </c>
      <c r="B52" s="6">
        <v>1095306</v>
      </c>
      <c r="C52" s="12" t="s">
        <v>104</v>
      </c>
      <c r="D52" s="6" t="s">
        <v>81</v>
      </c>
      <c r="E52" s="36"/>
      <c r="F52" s="17" t="s">
        <v>34</v>
      </c>
      <c r="G52" s="17">
        <v>0.06</v>
      </c>
      <c r="H52" s="37">
        <v>64969</v>
      </c>
      <c r="I52" s="39">
        <f t="shared" si="0"/>
        <v>4677.768</v>
      </c>
      <c r="J52" s="19">
        <v>0</v>
      </c>
      <c r="K52" s="20">
        <f t="shared" si="1"/>
        <v>0</v>
      </c>
      <c r="L52" s="21" t="s">
        <v>18</v>
      </c>
      <c r="M52" s="58"/>
      <c r="O52" s="41" t="s">
        <v>29</v>
      </c>
      <c r="P52" s="41" t="s">
        <v>31</v>
      </c>
    </row>
    <row r="53" spans="1:16" s="41" customFormat="1" ht="20.25" x14ac:dyDescent="0.25">
      <c r="A53" s="12">
        <v>44</v>
      </c>
      <c r="B53" s="6">
        <v>1095307</v>
      </c>
      <c r="C53" s="12" t="s">
        <v>104</v>
      </c>
      <c r="D53" s="6" t="s">
        <v>82</v>
      </c>
      <c r="E53" s="36"/>
      <c r="F53" s="17" t="s">
        <v>34</v>
      </c>
      <c r="G53" s="17">
        <v>1.4999999999999999E-2</v>
      </c>
      <c r="H53" s="37">
        <v>63036</v>
      </c>
      <c r="I53" s="39">
        <f t="shared" si="0"/>
        <v>1134.6479999999999</v>
      </c>
      <c r="J53" s="19">
        <v>0</v>
      </c>
      <c r="K53" s="20">
        <f t="shared" si="1"/>
        <v>0</v>
      </c>
      <c r="L53" s="21" t="s">
        <v>18</v>
      </c>
      <c r="M53" s="58"/>
      <c r="O53" s="41" t="s">
        <v>29</v>
      </c>
      <c r="P53" s="41" t="s">
        <v>31</v>
      </c>
    </row>
    <row r="54" spans="1:16" s="41" customFormat="1" ht="20.25" x14ac:dyDescent="0.25">
      <c r="A54" s="12">
        <v>45</v>
      </c>
      <c r="B54" s="6">
        <v>1095308</v>
      </c>
      <c r="C54" s="12" t="s">
        <v>104</v>
      </c>
      <c r="D54" s="6" t="s">
        <v>83</v>
      </c>
      <c r="E54" s="36"/>
      <c r="F54" s="17" t="s">
        <v>34</v>
      </c>
      <c r="G54" s="17">
        <v>6.0000000000000001E-3</v>
      </c>
      <c r="H54" s="37">
        <v>43011</v>
      </c>
      <c r="I54" s="39">
        <f t="shared" si="0"/>
        <v>309.67919999999998</v>
      </c>
      <c r="J54" s="19">
        <v>0</v>
      </c>
      <c r="K54" s="20">
        <f t="shared" si="1"/>
        <v>0</v>
      </c>
      <c r="L54" s="21" t="s">
        <v>18</v>
      </c>
      <c r="M54" s="58"/>
      <c r="N54" s="40"/>
      <c r="O54" s="41" t="s">
        <v>29</v>
      </c>
      <c r="P54" s="41" t="s">
        <v>31</v>
      </c>
    </row>
    <row r="55" spans="1:16" s="41" customFormat="1" ht="20.25" x14ac:dyDescent="0.25">
      <c r="A55" s="12">
        <v>46</v>
      </c>
      <c r="B55" s="6">
        <v>1095309</v>
      </c>
      <c r="C55" s="12" t="s">
        <v>104</v>
      </c>
      <c r="D55" s="6" t="s">
        <v>84</v>
      </c>
      <c r="E55" s="36"/>
      <c r="F55" s="17" t="s">
        <v>34</v>
      </c>
      <c r="G55" s="17">
        <v>4.0000000000000001E-3</v>
      </c>
      <c r="H55" s="37">
        <v>38711</v>
      </c>
      <c r="I55" s="39">
        <f t="shared" si="0"/>
        <v>185.81279999999998</v>
      </c>
      <c r="J55" s="19">
        <v>0</v>
      </c>
      <c r="K55" s="20">
        <f t="shared" si="1"/>
        <v>0</v>
      </c>
      <c r="L55" s="21" t="s">
        <v>18</v>
      </c>
      <c r="M55" s="58"/>
      <c r="O55" s="41" t="s">
        <v>29</v>
      </c>
      <c r="P55" s="41" t="s">
        <v>31</v>
      </c>
    </row>
    <row r="56" spans="1:16" s="41" customFormat="1" ht="20.25" x14ac:dyDescent="0.25">
      <c r="A56" s="12">
        <v>47</v>
      </c>
      <c r="B56" s="6">
        <v>1095310</v>
      </c>
      <c r="C56" s="12" t="s">
        <v>104</v>
      </c>
      <c r="D56" s="6" t="s">
        <v>85</v>
      </c>
      <c r="E56" s="36"/>
      <c r="F56" s="17" t="s">
        <v>34</v>
      </c>
      <c r="G56" s="17">
        <v>1.2E-2</v>
      </c>
      <c r="H56" s="37">
        <v>22341</v>
      </c>
      <c r="I56" s="39">
        <f t="shared" si="0"/>
        <v>321.71039999999999</v>
      </c>
      <c r="J56" s="19">
        <v>0</v>
      </c>
      <c r="K56" s="20">
        <f t="shared" si="1"/>
        <v>0</v>
      </c>
      <c r="L56" s="21" t="s">
        <v>18</v>
      </c>
      <c r="M56" s="58"/>
      <c r="O56" s="41" t="s">
        <v>29</v>
      </c>
      <c r="P56" s="41" t="s">
        <v>31</v>
      </c>
    </row>
    <row r="57" spans="1:16" s="41" customFormat="1" ht="20.25" x14ac:dyDescent="0.25">
      <c r="A57" s="12">
        <v>48</v>
      </c>
      <c r="B57" s="6">
        <v>1095311</v>
      </c>
      <c r="C57" s="12" t="s">
        <v>104</v>
      </c>
      <c r="D57" s="6" t="s">
        <v>86</v>
      </c>
      <c r="E57" s="36"/>
      <c r="F57" s="17" t="s">
        <v>34</v>
      </c>
      <c r="G57" s="17">
        <v>1.2E-2</v>
      </c>
      <c r="H57" s="37">
        <v>49146</v>
      </c>
      <c r="I57" s="39">
        <f t="shared" si="0"/>
        <v>707.70240000000001</v>
      </c>
      <c r="J57" s="19">
        <v>0</v>
      </c>
      <c r="K57" s="20">
        <f t="shared" si="1"/>
        <v>0</v>
      </c>
      <c r="L57" s="21" t="s">
        <v>18</v>
      </c>
      <c r="M57" s="58"/>
      <c r="O57" s="41" t="s">
        <v>29</v>
      </c>
      <c r="P57" s="41" t="s">
        <v>31</v>
      </c>
    </row>
    <row r="58" spans="1:16" s="41" customFormat="1" ht="20.25" x14ac:dyDescent="0.25">
      <c r="A58" s="12">
        <v>49</v>
      </c>
      <c r="B58" s="6">
        <v>1095312</v>
      </c>
      <c r="C58" s="12" t="s">
        <v>104</v>
      </c>
      <c r="D58" s="6" t="s">
        <v>87</v>
      </c>
      <c r="E58" s="36"/>
      <c r="F58" s="17" t="s">
        <v>34</v>
      </c>
      <c r="G58" s="17">
        <v>2.1000000000000001E-2</v>
      </c>
      <c r="H58" s="37">
        <v>44561</v>
      </c>
      <c r="I58" s="39">
        <f t="shared" si="0"/>
        <v>1122.9372000000001</v>
      </c>
      <c r="J58" s="19">
        <v>0</v>
      </c>
      <c r="K58" s="20">
        <f t="shared" si="1"/>
        <v>0</v>
      </c>
      <c r="L58" s="21" t="s">
        <v>18</v>
      </c>
      <c r="M58" s="58"/>
      <c r="O58" s="41" t="s">
        <v>29</v>
      </c>
      <c r="P58" s="41" t="s">
        <v>31</v>
      </c>
    </row>
    <row r="59" spans="1:16" s="41" customFormat="1" ht="20.25" x14ac:dyDescent="0.25">
      <c r="A59" s="12">
        <v>50</v>
      </c>
      <c r="B59" s="6">
        <v>1095313</v>
      </c>
      <c r="C59" s="12" t="s">
        <v>104</v>
      </c>
      <c r="D59" s="6" t="s">
        <v>88</v>
      </c>
      <c r="E59" s="36"/>
      <c r="F59" s="17" t="s">
        <v>34</v>
      </c>
      <c r="G59" s="17">
        <v>8.0000000000000002E-3</v>
      </c>
      <c r="H59" s="37">
        <v>100260</v>
      </c>
      <c r="I59" s="39">
        <f t="shared" si="0"/>
        <v>962.49599999999998</v>
      </c>
      <c r="J59" s="19">
        <v>0</v>
      </c>
      <c r="K59" s="20">
        <f t="shared" si="1"/>
        <v>0</v>
      </c>
      <c r="L59" s="21" t="s">
        <v>18</v>
      </c>
      <c r="M59" s="58"/>
      <c r="O59" s="41" t="s">
        <v>29</v>
      </c>
      <c r="P59" s="41" t="s">
        <v>31</v>
      </c>
    </row>
    <row r="60" spans="1:16" s="41" customFormat="1" ht="20.25" x14ac:dyDescent="0.25">
      <c r="A60" s="12">
        <v>51</v>
      </c>
      <c r="B60" s="6">
        <v>1095314</v>
      </c>
      <c r="C60" s="12" t="s">
        <v>104</v>
      </c>
      <c r="D60" s="6" t="s">
        <v>89</v>
      </c>
      <c r="E60" s="36"/>
      <c r="F60" s="17" t="s">
        <v>34</v>
      </c>
      <c r="G60" s="17">
        <v>7.0000000000000001E-3</v>
      </c>
      <c r="H60" s="37">
        <v>129972</v>
      </c>
      <c r="I60" s="39">
        <f t="shared" si="0"/>
        <v>1091.7647999999999</v>
      </c>
      <c r="J60" s="19">
        <v>0</v>
      </c>
      <c r="K60" s="20">
        <f t="shared" si="1"/>
        <v>0</v>
      </c>
      <c r="L60" s="21" t="s">
        <v>18</v>
      </c>
      <c r="M60" s="58"/>
      <c r="O60" s="41" t="s">
        <v>29</v>
      </c>
      <c r="P60" s="41" t="s">
        <v>31</v>
      </c>
    </row>
    <row r="61" spans="1:16" s="41" customFormat="1" ht="20.25" x14ac:dyDescent="0.25">
      <c r="A61" s="12">
        <v>52</v>
      </c>
      <c r="B61" s="6">
        <v>1095315</v>
      </c>
      <c r="C61" s="12" t="s">
        <v>104</v>
      </c>
      <c r="D61" s="6" t="s">
        <v>90</v>
      </c>
      <c r="E61" s="36"/>
      <c r="F61" s="17" t="s">
        <v>34</v>
      </c>
      <c r="G61" s="17">
        <v>2.5000000000000001E-2</v>
      </c>
      <c r="H61" s="37">
        <v>46199</v>
      </c>
      <c r="I61" s="39">
        <f t="shared" si="0"/>
        <v>1385.97</v>
      </c>
      <c r="J61" s="19">
        <v>0</v>
      </c>
      <c r="K61" s="20">
        <f t="shared" si="1"/>
        <v>0</v>
      </c>
      <c r="L61" s="21" t="s">
        <v>18</v>
      </c>
      <c r="M61" s="58"/>
      <c r="O61" s="41" t="s">
        <v>29</v>
      </c>
      <c r="P61" s="41" t="s">
        <v>31</v>
      </c>
    </row>
    <row r="62" spans="1:16" s="41" customFormat="1" ht="20.25" x14ac:dyDescent="0.25">
      <c r="A62" s="12">
        <v>53</v>
      </c>
      <c r="B62" s="6">
        <v>1095316</v>
      </c>
      <c r="C62" s="12" t="s">
        <v>104</v>
      </c>
      <c r="D62" s="6" t="s">
        <v>91</v>
      </c>
      <c r="E62" s="36"/>
      <c r="F62" s="17" t="s">
        <v>34</v>
      </c>
      <c r="G62" s="17">
        <v>1.2999999999999999E-2</v>
      </c>
      <c r="H62" s="37">
        <v>621777</v>
      </c>
      <c r="I62" s="39">
        <f t="shared" si="0"/>
        <v>9699.7212</v>
      </c>
      <c r="J62" s="19">
        <v>0</v>
      </c>
      <c r="K62" s="20">
        <f t="shared" si="1"/>
        <v>0</v>
      </c>
      <c r="L62" s="21" t="s">
        <v>18</v>
      </c>
      <c r="M62" s="58"/>
      <c r="O62" s="41" t="s">
        <v>29</v>
      </c>
      <c r="P62" s="41" t="s">
        <v>31</v>
      </c>
    </row>
    <row r="63" spans="1:16" s="41" customFormat="1" ht="20.25" x14ac:dyDescent="0.25">
      <c r="A63" s="12">
        <v>54</v>
      </c>
      <c r="B63" s="6">
        <v>1095317</v>
      </c>
      <c r="C63" s="12" t="s">
        <v>104</v>
      </c>
      <c r="D63" s="6" t="s">
        <v>92</v>
      </c>
      <c r="E63" s="36"/>
      <c r="F63" s="17" t="s">
        <v>34</v>
      </c>
      <c r="G63" s="17">
        <v>2.3E-2</v>
      </c>
      <c r="H63" s="37">
        <v>51465</v>
      </c>
      <c r="I63" s="39">
        <f t="shared" si="0"/>
        <v>1420.434</v>
      </c>
      <c r="J63" s="19">
        <v>0</v>
      </c>
      <c r="K63" s="20">
        <f t="shared" si="1"/>
        <v>0</v>
      </c>
      <c r="L63" s="21" t="s">
        <v>18</v>
      </c>
      <c r="M63" s="58"/>
      <c r="O63" s="41" t="s">
        <v>29</v>
      </c>
      <c r="P63" s="41" t="s">
        <v>31</v>
      </c>
    </row>
    <row r="64" spans="1:16" s="41" customFormat="1" ht="20.25" x14ac:dyDescent="0.25">
      <c r="A64" s="12">
        <v>55</v>
      </c>
      <c r="B64" s="6">
        <v>1095318</v>
      </c>
      <c r="C64" s="12" t="s">
        <v>104</v>
      </c>
      <c r="D64" s="6" t="s">
        <v>93</v>
      </c>
      <c r="E64" s="36"/>
      <c r="F64" s="17" t="s">
        <v>34</v>
      </c>
      <c r="G64" s="17">
        <v>5.0000000000000001E-3</v>
      </c>
      <c r="H64" s="37">
        <v>87379</v>
      </c>
      <c r="I64" s="39">
        <f t="shared" si="0"/>
        <v>524.274</v>
      </c>
      <c r="J64" s="19">
        <v>0</v>
      </c>
      <c r="K64" s="20">
        <f t="shared" si="1"/>
        <v>0</v>
      </c>
      <c r="L64" s="21" t="s">
        <v>18</v>
      </c>
      <c r="M64" s="58"/>
      <c r="O64" s="41" t="s">
        <v>29</v>
      </c>
      <c r="P64" s="41" t="s">
        <v>31</v>
      </c>
    </row>
    <row r="65" spans="1:16" s="41" customFormat="1" ht="20.25" x14ac:dyDescent="0.25">
      <c r="A65" s="12">
        <v>56</v>
      </c>
      <c r="B65" s="6">
        <v>1095319</v>
      </c>
      <c r="C65" s="12" t="s">
        <v>104</v>
      </c>
      <c r="D65" s="6" t="s">
        <v>94</v>
      </c>
      <c r="E65" s="36"/>
      <c r="F65" s="17" t="s">
        <v>34</v>
      </c>
      <c r="G65" s="17">
        <v>5.0000000000000001E-3</v>
      </c>
      <c r="H65" s="37">
        <v>173020</v>
      </c>
      <c r="I65" s="39">
        <f t="shared" si="0"/>
        <v>1038.1200000000001</v>
      </c>
      <c r="J65" s="19">
        <v>0</v>
      </c>
      <c r="K65" s="20">
        <f t="shared" si="1"/>
        <v>0</v>
      </c>
      <c r="L65" s="21" t="s">
        <v>18</v>
      </c>
      <c r="M65" s="58"/>
      <c r="O65" s="41" t="s">
        <v>29</v>
      </c>
      <c r="P65" s="41" t="s">
        <v>31</v>
      </c>
    </row>
    <row r="66" spans="1:16" s="41" customFormat="1" ht="20.25" x14ac:dyDescent="0.25">
      <c r="A66" s="12">
        <v>57</v>
      </c>
      <c r="B66" s="6">
        <v>1099164</v>
      </c>
      <c r="C66" s="12" t="s">
        <v>104</v>
      </c>
      <c r="D66" s="6" t="s">
        <v>95</v>
      </c>
      <c r="E66" s="36"/>
      <c r="F66" s="17" t="s">
        <v>103</v>
      </c>
      <c r="G66" s="17">
        <v>93</v>
      </c>
      <c r="H66" s="37">
        <v>15</v>
      </c>
      <c r="I66" s="39">
        <f t="shared" si="0"/>
        <v>1674</v>
      </c>
      <c r="J66" s="19">
        <v>0</v>
      </c>
      <c r="K66" s="20">
        <f t="shared" si="1"/>
        <v>0</v>
      </c>
      <c r="L66" s="21" t="s">
        <v>18</v>
      </c>
      <c r="M66" s="58"/>
      <c r="O66" s="41" t="s">
        <v>29</v>
      </c>
      <c r="P66" s="41" t="s">
        <v>31</v>
      </c>
    </row>
    <row r="67" spans="1:16" s="41" customFormat="1" ht="20.25" x14ac:dyDescent="0.25">
      <c r="A67" s="12">
        <v>58</v>
      </c>
      <c r="B67" s="6">
        <v>1099165</v>
      </c>
      <c r="C67" s="12" t="s">
        <v>104</v>
      </c>
      <c r="D67" s="6" t="s">
        <v>96</v>
      </c>
      <c r="E67" s="36"/>
      <c r="F67" s="17" t="s">
        <v>103</v>
      </c>
      <c r="G67" s="17">
        <v>12</v>
      </c>
      <c r="H67" s="37">
        <v>54</v>
      </c>
      <c r="I67" s="39">
        <f t="shared" si="0"/>
        <v>777.59999999999991</v>
      </c>
      <c r="J67" s="19">
        <v>0</v>
      </c>
      <c r="K67" s="20">
        <f t="shared" si="1"/>
        <v>0</v>
      </c>
      <c r="L67" s="21" t="s">
        <v>18</v>
      </c>
      <c r="M67" s="58"/>
      <c r="O67" s="41" t="s">
        <v>29</v>
      </c>
      <c r="P67" s="41" t="s">
        <v>31</v>
      </c>
    </row>
    <row r="68" spans="1:16" s="41" customFormat="1" ht="20.25" x14ac:dyDescent="0.25">
      <c r="A68" s="12">
        <v>59</v>
      </c>
      <c r="B68" s="6">
        <v>1099172</v>
      </c>
      <c r="C68" s="12" t="s">
        <v>104</v>
      </c>
      <c r="D68" s="6" t="s">
        <v>97</v>
      </c>
      <c r="E68" s="36"/>
      <c r="F68" s="17" t="s">
        <v>103</v>
      </c>
      <c r="G68" s="17">
        <v>52.3</v>
      </c>
      <c r="H68" s="37">
        <v>4</v>
      </c>
      <c r="I68" s="39">
        <f t="shared" si="0"/>
        <v>251.03999999999996</v>
      </c>
      <c r="J68" s="19">
        <v>0</v>
      </c>
      <c r="K68" s="20">
        <f t="shared" si="1"/>
        <v>0</v>
      </c>
      <c r="L68" s="21" t="s">
        <v>18</v>
      </c>
      <c r="M68" s="58"/>
      <c r="O68" s="41" t="s">
        <v>29</v>
      </c>
      <c r="P68" s="41" t="s">
        <v>31</v>
      </c>
    </row>
    <row r="69" spans="1:16" s="41" customFormat="1" ht="37.5" x14ac:dyDescent="0.25">
      <c r="A69" s="12">
        <v>60</v>
      </c>
      <c r="B69" s="6">
        <v>1100976</v>
      </c>
      <c r="C69" s="12" t="s">
        <v>104</v>
      </c>
      <c r="D69" s="6" t="s">
        <v>98</v>
      </c>
      <c r="E69" s="36"/>
      <c r="F69" s="17" t="s">
        <v>102</v>
      </c>
      <c r="G69" s="17">
        <v>1.4390000000000001</v>
      </c>
      <c r="H69" s="37">
        <v>150632</v>
      </c>
      <c r="I69" s="39">
        <f t="shared" si="0"/>
        <v>260111.3376</v>
      </c>
      <c r="J69" s="19">
        <v>0</v>
      </c>
      <c r="K69" s="20">
        <f t="shared" si="1"/>
        <v>0</v>
      </c>
      <c r="L69" s="21" t="s">
        <v>18</v>
      </c>
      <c r="M69" s="58"/>
      <c r="O69" s="41" t="s">
        <v>29</v>
      </c>
      <c r="P69" s="41" t="s">
        <v>31</v>
      </c>
    </row>
    <row r="70" spans="1:16" s="41" customFormat="1" ht="20.25" x14ac:dyDescent="0.25">
      <c r="A70" s="12">
        <v>61</v>
      </c>
      <c r="B70" s="6">
        <v>1095322</v>
      </c>
      <c r="C70" s="12" t="s">
        <v>104</v>
      </c>
      <c r="D70" s="6" t="s">
        <v>99</v>
      </c>
      <c r="E70" s="36"/>
      <c r="F70" s="17" t="s">
        <v>35</v>
      </c>
      <c r="G70" s="17">
        <v>1</v>
      </c>
      <c r="H70" s="37">
        <v>1100</v>
      </c>
      <c r="I70" s="39">
        <f t="shared" si="0"/>
        <v>1320</v>
      </c>
      <c r="J70" s="19">
        <v>0</v>
      </c>
      <c r="K70" s="20">
        <f t="shared" si="1"/>
        <v>0</v>
      </c>
      <c r="L70" s="21" t="s">
        <v>18</v>
      </c>
      <c r="M70" s="58"/>
      <c r="O70" s="41" t="s">
        <v>29</v>
      </c>
      <c r="P70" s="41" t="s">
        <v>31</v>
      </c>
    </row>
    <row r="71" spans="1:16" s="41" customFormat="1" ht="20.25" x14ac:dyDescent="0.25">
      <c r="A71" s="12">
        <v>62</v>
      </c>
      <c r="B71" s="6">
        <v>1031021</v>
      </c>
      <c r="C71" s="12" t="s">
        <v>104</v>
      </c>
      <c r="D71" s="6" t="s">
        <v>100</v>
      </c>
      <c r="E71" s="36"/>
      <c r="F71" s="17" t="s">
        <v>35</v>
      </c>
      <c r="G71" s="17">
        <v>4</v>
      </c>
      <c r="H71" s="37">
        <v>17683</v>
      </c>
      <c r="I71" s="39">
        <f t="shared" si="0"/>
        <v>84878.399999999994</v>
      </c>
      <c r="J71" s="19">
        <v>0</v>
      </c>
      <c r="K71" s="20">
        <f t="shared" si="1"/>
        <v>0</v>
      </c>
      <c r="L71" s="21" t="s">
        <v>18</v>
      </c>
      <c r="M71" s="58"/>
      <c r="O71" s="41" t="s">
        <v>29</v>
      </c>
      <c r="P71" s="41" t="s">
        <v>31</v>
      </c>
    </row>
    <row r="72" spans="1:16" s="41" customFormat="1" ht="20.25" x14ac:dyDescent="0.25">
      <c r="A72" s="12">
        <v>63</v>
      </c>
      <c r="B72" s="6">
        <v>1095176</v>
      </c>
      <c r="C72" s="12" t="s">
        <v>104</v>
      </c>
      <c r="D72" s="6" t="s">
        <v>101</v>
      </c>
      <c r="E72" s="36"/>
      <c r="F72" s="17" t="s">
        <v>35</v>
      </c>
      <c r="G72" s="17">
        <v>1</v>
      </c>
      <c r="H72" s="37">
        <v>36667</v>
      </c>
      <c r="I72" s="39">
        <f t="shared" si="0"/>
        <v>44000.4</v>
      </c>
      <c r="J72" s="19">
        <v>0</v>
      </c>
      <c r="K72" s="20">
        <f t="shared" si="1"/>
        <v>0</v>
      </c>
      <c r="L72" s="21" t="s">
        <v>18</v>
      </c>
      <c r="M72" s="58"/>
      <c r="O72" s="41" t="s">
        <v>29</v>
      </c>
      <c r="P72" s="41" t="s">
        <v>31</v>
      </c>
    </row>
    <row r="73" spans="1:16" customFormat="1" x14ac:dyDescent="0.25">
      <c r="A73" s="55" t="s">
        <v>9</v>
      </c>
      <c r="B73" s="56"/>
      <c r="C73" s="56"/>
      <c r="D73" s="56"/>
      <c r="E73" s="56"/>
      <c r="F73" s="56"/>
      <c r="G73" s="56"/>
      <c r="H73" s="56"/>
      <c r="I73" s="35">
        <f>SUM(I10:I72)</f>
        <v>1045788.0323999999</v>
      </c>
      <c r="J73" s="35">
        <f>SUM(J10:J72)</f>
        <v>0</v>
      </c>
      <c r="K73" s="35">
        <f>SUM(K10:K72)</f>
        <v>0</v>
      </c>
      <c r="L73" s="6"/>
      <c r="M73" s="17"/>
    </row>
    <row r="74" spans="1:16" customFormat="1" ht="20.25" x14ac:dyDescent="0.3">
      <c r="A74" s="2" t="s">
        <v>19</v>
      </c>
      <c r="B74" s="3"/>
      <c r="C74" s="3"/>
      <c r="D74" s="3"/>
      <c r="E74" s="3"/>
      <c r="F74" s="3"/>
      <c r="G74" s="15"/>
      <c r="H74" s="26"/>
      <c r="I74" s="26"/>
      <c r="J74" s="4"/>
      <c r="K74" s="4"/>
      <c r="L74" s="4"/>
      <c r="M74" s="4"/>
    </row>
    <row r="75" spans="1:16" customFormat="1" ht="20.25" x14ac:dyDescent="0.3">
      <c r="A75" s="2" t="s">
        <v>20</v>
      </c>
      <c r="B75" s="3"/>
      <c r="C75" s="3"/>
      <c r="D75" s="3"/>
      <c r="E75" s="3"/>
      <c r="F75" s="3"/>
      <c r="G75" s="15"/>
      <c r="H75" s="26"/>
      <c r="I75" s="26"/>
      <c r="J75" s="4"/>
      <c r="K75" s="4"/>
      <c r="L75" s="4"/>
      <c r="M75" s="4"/>
    </row>
    <row r="76" spans="1:16" customFormat="1" ht="36" customHeight="1" x14ac:dyDescent="0.25">
      <c r="A76" s="51" t="s">
        <v>110</v>
      </c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</row>
    <row r="77" spans="1:16" customFormat="1" ht="20.25" x14ac:dyDescent="0.3">
      <c r="A77" s="2" t="s">
        <v>23</v>
      </c>
      <c r="B77" s="3"/>
      <c r="C77" s="3"/>
      <c r="D77" s="3"/>
      <c r="E77" s="3"/>
      <c r="F77" s="3"/>
      <c r="G77" s="3"/>
      <c r="H77" s="26"/>
      <c r="I77" s="26"/>
      <c r="J77" s="4"/>
      <c r="K77" s="4"/>
      <c r="L77" s="4"/>
      <c r="M77" s="4"/>
    </row>
    <row r="78" spans="1:16" customFormat="1" ht="20.25" x14ac:dyDescent="0.3">
      <c r="A78" s="2" t="s">
        <v>10</v>
      </c>
      <c r="B78" s="3"/>
      <c r="C78" s="3"/>
      <c r="D78" s="3"/>
      <c r="E78" s="3"/>
      <c r="F78" s="3"/>
      <c r="G78" s="3"/>
      <c r="H78" s="26"/>
      <c r="I78" s="26"/>
      <c r="J78" s="4"/>
      <c r="K78" s="4"/>
      <c r="L78" s="4"/>
      <c r="M78" s="4"/>
    </row>
    <row r="79" spans="1:16" customFormat="1" ht="20.25" x14ac:dyDescent="0.3">
      <c r="A79" s="2"/>
      <c r="B79" s="18" t="s">
        <v>11</v>
      </c>
      <c r="C79" s="3"/>
      <c r="D79" s="3"/>
      <c r="E79" s="3"/>
      <c r="F79" s="3"/>
      <c r="G79" s="3"/>
      <c r="H79" s="26"/>
      <c r="I79" s="26"/>
      <c r="J79" s="4"/>
      <c r="K79" s="4"/>
      <c r="L79" s="4"/>
      <c r="M79" s="4"/>
    </row>
    <row r="80" spans="1:16" customFormat="1" ht="20.25" x14ac:dyDescent="0.25">
      <c r="A80" s="52" t="s">
        <v>112</v>
      </c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</row>
    <row r="81" spans="1:66" customFormat="1" ht="20.25" x14ac:dyDescent="0.25">
      <c r="A81" s="52" t="s">
        <v>36</v>
      </c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</row>
    <row r="82" spans="1:66" customFormat="1" ht="20.25" x14ac:dyDescent="0.25">
      <c r="A82" s="44" t="s">
        <v>37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</row>
    <row r="83" spans="1:66" customFormat="1" ht="20.25" x14ac:dyDescent="0.25">
      <c r="A83" s="44" t="s">
        <v>38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</row>
    <row r="84" spans="1:66" customFormat="1" ht="20.25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</row>
    <row r="85" spans="1:66" customFormat="1" ht="20.25" x14ac:dyDescent="0.25">
      <c r="A85" s="7"/>
      <c r="B85" s="2"/>
      <c r="C85" s="2"/>
      <c r="D85" s="2"/>
      <c r="E85" s="2"/>
      <c r="F85" s="2"/>
      <c r="G85" s="2"/>
      <c r="H85" s="27"/>
      <c r="I85" s="27"/>
      <c r="J85" s="2"/>
      <c r="K85" s="2"/>
      <c r="L85" s="2"/>
      <c r="M85" s="2"/>
    </row>
    <row r="86" spans="1:66" customFormat="1" ht="21" thickBot="1" x14ac:dyDescent="0.3">
      <c r="A86" s="45"/>
      <c r="B86" s="45"/>
      <c r="C86" s="45"/>
      <c r="D86" s="45"/>
      <c r="E86" s="45"/>
      <c r="F86" s="45"/>
      <c r="G86" s="2"/>
      <c r="H86" s="27"/>
      <c r="I86" s="27"/>
      <c r="J86" s="9"/>
      <c r="K86" s="9"/>
      <c r="L86" s="9"/>
      <c r="M86" s="9"/>
    </row>
    <row r="87" spans="1:66" customFormat="1" ht="20.25" x14ac:dyDescent="0.25">
      <c r="A87" s="46" t="s">
        <v>12</v>
      </c>
      <c r="B87" s="46"/>
      <c r="C87" s="46"/>
      <c r="D87" s="46"/>
      <c r="E87" s="46"/>
      <c r="F87" s="46"/>
      <c r="G87" s="2"/>
      <c r="H87" s="27"/>
      <c r="I87" s="27"/>
      <c r="J87" s="8" t="s">
        <v>21</v>
      </c>
      <c r="K87" s="8"/>
      <c r="L87" s="8"/>
      <c r="M87" s="8"/>
    </row>
    <row r="88" spans="1:66" customFormat="1" ht="20.25" x14ac:dyDescent="0.25">
      <c r="A88" s="7"/>
      <c r="B88" s="2"/>
      <c r="C88" s="2"/>
      <c r="D88" s="2"/>
      <c r="E88" s="2"/>
      <c r="F88" s="2"/>
      <c r="G88" s="2"/>
      <c r="H88" s="27"/>
      <c r="I88" s="27"/>
      <c r="J88" s="2"/>
      <c r="K88" s="2"/>
      <c r="L88" s="2"/>
      <c r="M88" s="2"/>
    </row>
    <row r="89" spans="1:66" customFormat="1" ht="21" thickBot="1" x14ac:dyDescent="0.3">
      <c r="A89" s="7"/>
      <c r="B89" s="2"/>
      <c r="C89" s="2"/>
      <c r="D89" s="2"/>
      <c r="E89" s="2"/>
      <c r="F89" s="2"/>
      <c r="G89" s="2"/>
      <c r="H89" s="27"/>
      <c r="I89" s="27"/>
      <c r="J89" s="9"/>
      <c r="K89" s="9"/>
      <c r="L89" s="9"/>
      <c r="M89" s="9"/>
    </row>
    <row r="90" spans="1:66" customFormat="1" ht="20.25" x14ac:dyDescent="0.25">
      <c r="A90" s="7"/>
      <c r="B90" s="2"/>
      <c r="C90" s="2"/>
      <c r="D90" s="2"/>
      <c r="E90" s="2"/>
      <c r="F90" s="2"/>
      <c r="G90" s="2"/>
      <c r="H90" s="27"/>
      <c r="I90" s="27"/>
      <c r="J90" s="8" t="s">
        <v>22</v>
      </c>
      <c r="K90" s="8"/>
      <c r="L90" s="8"/>
      <c r="M90" s="8"/>
    </row>
    <row r="91" spans="1:66" s="31" customFormat="1" ht="20.25" x14ac:dyDescent="0.25">
      <c r="H91" s="32"/>
      <c r="I91" s="32"/>
    </row>
    <row r="92" spans="1:66" s="11" customFormat="1" x14ac:dyDescent="0.25">
      <c r="A92" s="10"/>
      <c r="C92" s="10"/>
      <c r="F92" s="10"/>
      <c r="G92" s="10"/>
      <c r="H92" s="22"/>
      <c r="I92" s="22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spans="1:66" s="11" customFormat="1" x14ac:dyDescent="0.25">
      <c r="A93" s="10"/>
      <c r="C93" s="10"/>
      <c r="F93" s="10"/>
      <c r="G93" s="10"/>
      <c r="H93" s="22"/>
      <c r="I93" s="22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spans="1:66" s="11" customFormat="1" x14ac:dyDescent="0.25">
      <c r="A94" s="10"/>
      <c r="C94" s="10"/>
      <c r="F94" s="10"/>
      <c r="G94" s="10"/>
      <c r="H94" s="22"/>
      <c r="I94" s="22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spans="1:66" s="11" customFormat="1" x14ac:dyDescent="0.25">
      <c r="A95" s="10"/>
      <c r="C95" s="10"/>
      <c r="F95" s="10"/>
      <c r="G95" s="10"/>
      <c r="H95" s="22"/>
      <c r="I95" s="22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spans="1:66" s="11" customFormat="1" x14ac:dyDescent="0.25">
      <c r="A96" s="10"/>
      <c r="C96" s="10"/>
      <c r="F96" s="10"/>
      <c r="G96" s="10"/>
      <c r="H96" s="22"/>
      <c r="I96" s="22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spans="1:66" s="11" customFormat="1" x14ac:dyDescent="0.25">
      <c r="A97" s="10"/>
      <c r="C97" s="10"/>
      <c r="F97" s="10"/>
      <c r="G97" s="10"/>
      <c r="H97" s="22"/>
      <c r="I97" s="22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spans="1:66" s="11" customFormat="1" x14ac:dyDescent="0.25">
      <c r="A98" s="10"/>
      <c r="C98" s="10"/>
      <c r="F98" s="10"/>
      <c r="G98" s="10"/>
      <c r="H98" s="22"/>
      <c r="I98" s="22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spans="1:66" s="11" customFormat="1" x14ac:dyDescent="0.25">
      <c r="A99" s="10"/>
      <c r="C99" s="10"/>
      <c r="F99" s="10"/>
      <c r="G99" s="10"/>
      <c r="H99" s="22"/>
      <c r="I99" s="22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spans="1:66" s="11" customFormat="1" x14ac:dyDescent="0.25">
      <c r="A100" s="10"/>
      <c r="C100" s="10"/>
      <c r="F100" s="10"/>
      <c r="G100" s="10"/>
      <c r="H100" s="22"/>
      <c r="I100" s="22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spans="1:66" s="11" customFormat="1" x14ac:dyDescent="0.25">
      <c r="A101" s="10"/>
      <c r="C101" s="10"/>
      <c r="F101" s="10"/>
      <c r="G101" s="10"/>
      <c r="H101" s="22"/>
      <c r="I101" s="22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spans="1:66" s="11" customFormat="1" x14ac:dyDescent="0.25">
      <c r="A102" s="10"/>
      <c r="C102" s="10"/>
      <c r="F102" s="10"/>
      <c r="G102" s="10"/>
      <c r="H102" s="22"/>
      <c r="I102" s="22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spans="1:66" s="11" customFormat="1" x14ac:dyDescent="0.25">
      <c r="A103" s="10"/>
      <c r="C103" s="10"/>
      <c r="F103" s="10"/>
      <c r="G103" s="10"/>
      <c r="H103" s="22"/>
      <c r="I103" s="22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spans="1:66" s="11" customFormat="1" x14ac:dyDescent="0.25">
      <c r="A104" s="10"/>
      <c r="C104" s="10"/>
      <c r="F104" s="10"/>
      <c r="G104" s="10"/>
      <c r="H104" s="22"/>
      <c r="I104" s="22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spans="1:66" s="11" customFormat="1" x14ac:dyDescent="0.25">
      <c r="A105" s="10"/>
      <c r="C105" s="10"/>
      <c r="F105" s="10"/>
      <c r="G105" s="10"/>
      <c r="H105" s="22"/>
      <c r="I105" s="22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spans="1:66" s="11" customFormat="1" x14ac:dyDescent="0.25">
      <c r="A106" s="10"/>
      <c r="C106" s="10"/>
      <c r="F106" s="10"/>
      <c r="G106" s="10"/>
      <c r="H106" s="22"/>
      <c r="I106" s="22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spans="1:66" s="11" customFormat="1" x14ac:dyDescent="0.25">
      <c r="A107" s="10"/>
      <c r="C107" s="10"/>
      <c r="F107" s="10"/>
      <c r="G107" s="10"/>
      <c r="H107" s="22"/>
      <c r="I107" s="22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spans="1:66" s="11" customFormat="1" x14ac:dyDescent="0.25">
      <c r="A108" s="10"/>
      <c r="C108" s="10"/>
      <c r="F108" s="10"/>
      <c r="G108" s="10"/>
      <c r="H108" s="22"/>
      <c r="I108" s="22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spans="1:66" s="11" customFormat="1" x14ac:dyDescent="0.25">
      <c r="A109" s="10"/>
      <c r="C109" s="10"/>
      <c r="F109" s="10"/>
      <c r="G109" s="10"/>
      <c r="H109" s="22"/>
      <c r="I109" s="22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spans="1:66" s="11" customFormat="1" x14ac:dyDescent="0.25">
      <c r="A110" s="10"/>
      <c r="C110" s="10"/>
      <c r="F110" s="10"/>
      <c r="G110" s="10"/>
      <c r="H110" s="22"/>
      <c r="I110" s="22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spans="1:66" s="11" customFormat="1" x14ac:dyDescent="0.25">
      <c r="A111" s="10"/>
      <c r="C111" s="10"/>
      <c r="F111" s="10"/>
      <c r="G111" s="10"/>
      <c r="H111" s="22"/>
      <c r="I111" s="22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spans="1:66" s="11" customFormat="1" x14ac:dyDescent="0.25">
      <c r="A112" s="10"/>
      <c r="C112" s="10"/>
      <c r="F112" s="10"/>
      <c r="G112" s="10"/>
      <c r="H112" s="22"/>
      <c r="I112" s="22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spans="1:66" s="11" customFormat="1" x14ac:dyDescent="0.25">
      <c r="A113" s="10"/>
      <c r="C113" s="10"/>
      <c r="F113" s="10"/>
      <c r="G113" s="10"/>
      <c r="H113" s="22"/>
      <c r="I113" s="22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spans="1:66" s="11" customFormat="1" x14ac:dyDescent="0.25">
      <c r="A114" s="10"/>
      <c r="C114" s="10"/>
      <c r="F114" s="10"/>
      <c r="G114" s="10"/>
      <c r="H114" s="22"/>
      <c r="I114" s="22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spans="1:66" s="11" customFormat="1" x14ac:dyDescent="0.25">
      <c r="A115" s="10"/>
      <c r="C115" s="10"/>
      <c r="F115" s="10"/>
      <c r="G115" s="10"/>
      <c r="H115" s="22"/>
      <c r="I115" s="22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spans="1:66" s="11" customFormat="1" x14ac:dyDescent="0.25">
      <c r="A116" s="10"/>
      <c r="C116" s="10"/>
      <c r="F116" s="10"/>
      <c r="G116" s="10"/>
      <c r="H116" s="22"/>
      <c r="I116" s="22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spans="1:66" s="11" customFormat="1" x14ac:dyDescent="0.25">
      <c r="A117" s="10"/>
      <c r="C117" s="10"/>
      <c r="F117" s="10"/>
      <c r="G117" s="10"/>
      <c r="H117" s="22"/>
      <c r="I117" s="22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spans="1:66" s="11" customFormat="1" x14ac:dyDescent="0.25">
      <c r="A118" s="10"/>
      <c r="C118" s="10"/>
      <c r="F118" s="10"/>
      <c r="G118" s="10"/>
      <c r="H118" s="22"/>
      <c r="I118" s="22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spans="1:66" s="11" customFormat="1" x14ac:dyDescent="0.25">
      <c r="A119" s="10"/>
      <c r="C119" s="10"/>
      <c r="F119" s="10"/>
      <c r="G119" s="10"/>
      <c r="H119" s="22"/>
      <c r="I119" s="22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spans="1:66" s="11" customFormat="1" x14ac:dyDescent="0.25">
      <c r="A120" s="10"/>
      <c r="C120" s="10"/>
      <c r="F120" s="10"/>
      <c r="G120" s="10"/>
      <c r="H120" s="22"/>
      <c r="I120" s="22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spans="1:66" s="11" customFormat="1" x14ac:dyDescent="0.25">
      <c r="A121" s="10"/>
      <c r="C121" s="10"/>
      <c r="F121" s="10"/>
      <c r="G121" s="10"/>
      <c r="H121" s="22"/>
      <c r="I121" s="22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spans="1:66" s="11" customFormat="1" x14ac:dyDescent="0.25">
      <c r="A122" s="10"/>
      <c r="C122" s="10"/>
      <c r="F122" s="10"/>
      <c r="G122" s="10"/>
      <c r="H122" s="22"/>
      <c r="I122" s="22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spans="1:66" s="11" customFormat="1" x14ac:dyDescent="0.25">
      <c r="A123" s="10"/>
      <c r="C123" s="10"/>
      <c r="F123" s="10"/>
      <c r="G123" s="10"/>
      <c r="H123" s="22"/>
      <c r="I123" s="22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spans="1:66" s="11" customFormat="1" x14ac:dyDescent="0.25">
      <c r="A124" s="10"/>
      <c r="C124" s="10"/>
      <c r="F124" s="10"/>
      <c r="G124" s="10"/>
      <c r="H124" s="22"/>
      <c r="I124" s="22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spans="1:66" s="11" customFormat="1" x14ac:dyDescent="0.25">
      <c r="A125" s="10"/>
      <c r="C125" s="10"/>
      <c r="F125" s="10"/>
      <c r="G125" s="10"/>
      <c r="H125" s="22"/>
      <c r="I125" s="22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spans="1:66" s="11" customFormat="1" x14ac:dyDescent="0.25">
      <c r="A126" s="10"/>
      <c r="C126" s="10"/>
      <c r="F126" s="10"/>
      <c r="G126" s="10"/>
      <c r="H126" s="22"/>
      <c r="I126" s="22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spans="1:66" s="11" customFormat="1" x14ac:dyDescent="0.25">
      <c r="A127" s="10"/>
      <c r="C127" s="10"/>
      <c r="F127" s="10"/>
      <c r="G127" s="10"/>
      <c r="H127" s="22"/>
      <c r="I127" s="22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spans="1:66" s="29" customFormat="1" x14ac:dyDescent="0.25">
      <c r="A128" s="28"/>
      <c r="C128" s="28"/>
      <c r="F128" s="28"/>
      <c r="G128" s="28"/>
      <c r="H128" s="30"/>
      <c r="I128" s="30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</row>
  </sheetData>
  <sortState ref="A10:BT98">
    <sortCondition ref="B10:B98"/>
  </sortState>
  <mergeCells count="16">
    <mergeCell ref="A2:D2"/>
    <mergeCell ref="A83:M83"/>
    <mergeCell ref="A86:F86"/>
    <mergeCell ref="A87:F87"/>
    <mergeCell ref="A3:M3"/>
    <mergeCell ref="A4:M4"/>
    <mergeCell ref="A5:M5"/>
    <mergeCell ref="A6:M6"/>
    <mergeCell ref="A7:M7"/>
    <mergeCell ref="A76:M76"/>
    <mergeCell ref="A82:M82"/>
    <mergeCell ref="A81:M81"/>
    <mergeCell ref="J8:K8"/>
    <mergeCell ref="A73:H73"/>
    <mergeCell ref="M10:M72"/>
    <mergeCell ref="A80:M80"/>
  </mergeCells>
  <pageMargins left="0.7" right="0.7" top="0.75" bottom="0.75" header="0.3" footer="0.3"/>
  <pageSetup paperSize="9" scale="26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399A9279CB549876302B0C953BF29" ma:contentTypeVersion="13" ma:contentTypeDescription="Create a new document." ma:contentTypeScope="" ma:versionID="d36e222cedabf49b691d7e81b45958a3">
  <xsd:schema xmlns:xsd="http://www.w3.org/2001/XMLSchema" xmlns:xs="http://www.w3.org/2001/XMLSchema" xmlns:p="http://schemas.microsoft.com/office/2006/metadata/properties" xmlns:ns2="e8510b5f-6aa8-4b41-ad21-0333e6d625da" xmlns:ns3="62edf88c-bd47-4408-9cff-6a35ee0b3946" xmlns:ns4="6f5c1268-c313-4c88-a7d8-4dfb6146562e" targetNamespace="http://schemas.microsoft.com/office/2006/metadata/properties" ma:root="true" ma:fieldsID="f7b84816fc71069edcad0bf285521e98" ns2:_="" ns3:_="" ns4:_="">
    <xsd:import namespace="e8510b5f-6aa8-4b41-ad21-0333e6d625da"/>
    <xsd:import namespace="62edf88c-bd47-4408-9cff-6a35ee0b3946"/>
    <xsd:import namespace="6f5c1268-c313-4c88-a7d8-4dfb614656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iteId" minOccurs="0"/>
                <xsd:element ref="ns3:WebId" minOccurs="0"/>
                <xsd:element ref="ns3:ListId" minOccurs="0"/>
                <xsd:element ref="ns3:FieldName" minOccurs="0"/>
                <xsd:element ref="ns3:ItemId" minOccurs="0"/>
                <xsd:element ref="ns3:Sorting" minOccurs="0"/>
                <xsd:element ref="ns2:SharedWithUsers" minOccurs="0"/>
                <xsd:element ref="ns4:SiteId0" minOccurs="0"/>
                <xsd:element ref="ns4:WebId0" minOccurs="0"/>
                <xsd:element ref="ns4:ListId0" minOccurs="0"/>
                <xsd:element ref="ns4:FieldName0" minOccurs="0"/>
                <xsd:element ref="ns4:ItemId0" minOccurs="0"/>
                <xsd:element ref="ns4:Sorting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10b5f-6aa8-4b41-ad21-0333e6d625d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df88c-bd47-4408-9cff-6a35ee0b3946" elementFormDefault="qualified">
    <xsd:import namespace="http://schemas.microsoft.com/office/2006/documentManagement/types"/>
    <xsd:import namespace="http://schemas.microsoft.com/office/infopath/2007/PartnerControls"/>
    <xsd:element name="SiteId" ma:index="11" nillable="true" ma:displayName="SiteId" ma:indexed="true" ma:internalName="SiteId">
      <xsd:simpleType>
        <xsd:restriction base="dms:Text"/>
      </xsd:simpleType>
    </xsd:element>
    <xsd:element name="WebId" ma:index="12" nillable="true" ma:displayName="WebId" ma:indexed="true" ma:internalName="WebId">
      <xsd:simpleType>
        <xsd:restriction base="dms:Text"/>
      </xsd:simpleType>
    </xsd:element>
    <xsd:element name="ListId" ma:index="13" nillable="true" ma:displayName="ListId" ma:indexed="true" ma:internalName="ListId">
      <xsd:simpleType>
        <xsd:restriction base="dms:Text"/>
      </xsd:simpleType>
    </xsd:element>
    <xsd:element name="FieldName" ma:index="14" nillable="true" ma:displayName="FieldName" ma:indexed="true" ma:internalName="FieldName">
      <xsd:simpleType>
        <xsd:restriction base="dms:Text"/>
      </xsd:simpleType>
    </xsd:element>
    <xsd:element name="ItemId" ma:index="15" nillable="true" ma:displayName="ItemId" ma:indexed="true" ma:internalName="ItemId">
      <xsd:simpleType>
        <xsd:restriction base="dms:Number"/>
      </xsd:simpleType>
    </xsd:element>
    <xsd:element name="Sorting" ma:index="16" nillable="true" ma:displayName="Sorting" ma:internalName="Sorting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c1268-c313-4c88-a7d8-4dfb6146562e" elementFormDefault="qualified">
    <xsd:import namespace="http://schemas.microsoft.com/office/2006/documentManagement/types"/>
    <xsd:import namespace="http://schemas.microsoft.com/office/infopath/2007/PartnerControls"/>
    <xsd:element name="SiteId0" ma:index="18" nillable="true" ma:displayName="SiteId" ma:internalName="SiteId0">
      <xsd:simpleType>
        <xsd:restriction base="dms:Text"/>
      </xsd:simpleType>
    </xsd:element>
    <xsd:element name="WebId0" ma:index="19" nillable="true" ma:displayName="WebId" ma:internalName="WebId0">
      <xsd:simpleType>
        <xsd:restriction base="dms:Text"/>
      </xsd:simpleType>
    </xsd:element>
    <xsd:element name="ListId0" ma:index="20" nillable="true" ma:displayName="ListId" ma:internalName="ListId0">
      <xsd:simpleType>
        <xsd:restriction base="dms:Text"/>
      </xsd:simpleType>
    </xsd:element>
    <xsd:element name="FieldName0" ma:index="21" nillable="true" ma:displayName="FieldName" ma:internalName="FieldName0">
      <xsd:simpleType>
        <xsd:restriction base="dms:Text"/>
      </xsd:simpleType>
    </xsd:element>
    <xsd:element name="ItemId0" ma:index="22" nillable="true" ma:displayName="ItemId" ma:internalName="ItemId0">
      <xsd:simpleType>
        <xsd:restriction base="dms:Number"/>
      </xsd:simpleType>
    </xsd:element>
    <xsd:element name="Sorting0" ma:index="23" nillable="true" ma:displayName="Sorting" ma:internalName="Sorting0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eldName0 xmlns="6f5c1268-c313-4c88-a7d8-4dfb6146562e" xsi:nil="true"/>
    <FieldName xmlns="62edf88c-bd47-4408-9cff-6a35ee0b3946" xsi:nil="true"/>
    <WebId xmlns="62edf88c-bd47-4408-9cff-6a35ee0b3946" xsi:nil="true"/>
    <SiteId0 xmlns="6f5c1268-c313-4c88-a7d8-4dfb6146562e" xsi:nil="true"/>
    <ListId0 xmlns="6f5c1268-c313-4c88-a7d8-4dfb6146562e" xsi:nil="true"/>
    <WebId0 xmlns="6f5c1268-c313-4c88-a7d8-4dfb6146562e" xsi:nil="true"/>
    <ItemId0 xmlns="6f5c1268-c313-4c88-a7d8-4dfb6146562e" xsi:nil="true"/>
    <ItemId xmlns="62edf88c-bd47-4408-9cff-6a35ee0b3946" xsi:nil="true"/>
    <ListId xmlns="62edf88c-bd47-4408-9cff-6a35ee0b3946" xsi:nil="true"/>
    <SiteId xmlns="62edf88c-bd47-4408-9cff-6a35ee0b3946" xsi:nil="true"/>
    <Sorting0 xmlns="6f5c1268-c313-4c88-a7d8-4dfb6146562e" xsi:nil="true"/>
    <Sorting xmlns="62edf88c-bd47-4408-9cff-6a35ee0b3946" xsi:nil="true"/>
    <_dlc_DocId xmlns="e8510b5f-6aa8-4b41-ad21-0333e6d625da" xsi:nil="true"/>
    <_dlc_DocIdUrl xmlns="e8510b5f-6aa8-4b41-ad21-0333e6d625da">
      <Url xsi:nil="true"/>
      <Description xsi:nil="true"/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2DBE26-7888-4726-A3E6-B76BBF6C1BE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BE5304C-0170-4B34-A454-C981668955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10b5f-6aa8-4b41-ad21-0333e6d625da"/>
    <ds:schemaRef ds:uri="62edf88c-bd47-4408-9cff-6a35ee0b3946"/>
    <ds:schemaRef ds:uri="6f5c1268-c313-4c88-a7d8-4dfb614656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AD6511-53B9-47AE-93B6-4FF8A34405C6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62edf88c-bd47-4408-9cff-6a35ee0b3946"/>
    <ds:schemaRef ds:uri="http://schemas.microsoft.com/office/2006/documentManagement/types"/>
    <ds:schemaRef ds:uri="http://schemas.openxmlformats.org/package/2006/metadata/core-properties"/>
    <ds:schemaRef ds:uri="6f5c1268-c313-4c88-a7d8-4dfb6146562e"/>
    <ds:schemaRef ds:uri="e8510b5f-6aa8-4b41-ad21-0333e6d625d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74ED852-D407-4662-8067-A398419189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 </vt:lpstr>
      <vt:lpstr>'заявка '!Область_печати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2020-03-05T11:02:09Z</cp:lastPrinted>
  <dcterms:created xsi:type="dcterms:W3CDTF">2016-10-11T08:44:59Z</dcterms:created>
  <dcterms:modified xsi:type="dcterms:W3CDTF">2024-01-30T06:48:29Z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0x010100F00399A9279CB549876302B0C953BF29</vt:lpwstr>
  </property>
  <property fmtid="{D5CDD505-2E9C-101B-9397-08002B2CF9AE}" pid="3" name="_dlc_DocIdItemGuid">
    <vt:lpwstr>1381d521-4a68-4d8e-8911-b6e8e2a8598a</vt:lpwstr>
  </property>
</Properties>
</file>