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304 0044-PROC-2024 реализация 2024 ЗР\00. Публикация\"/>
    </mc:Choice>
  </mc:AlternateContent>
  <bookViews>
    <workbookView xWindow="0" yWindow="0" windowWidth="28800" windowHeight="12300"/>
  </bookViews>
  <sheets>
    <sheet name="заявка " sheetId="3" r:id="rId1"/>
  </sheets>
  <definedNames>
    <definedName name="_xlnm._FilterDatabase" localSheetId="0" hidden="1">'заявка '!$A$9:$BM$139</definedName>
  </definedNames>
  <calcPr calcId="162913"/>
</workbook>
</file>

<file path=xl/calcChain.xml><?xml version="1.0" encoding="utf-8"?>
<calcChain xmlns="http://schemas.openxmlformats.org/spreadsheetml/2006/main">
  <c r="I129" i="3" l="1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 l="1"/>
  <c r="J129" i="3"/>
</calcChain>
</file>

<file path=xl/sharedStrings.xml><?xml version="1.0" encoding="utf-8"?>
<sst xmlns="http://schemas.openxmlformats.org/spreadsheetml/2006/main" count="770" uniqueCount="176">
  <si>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</si>
  <si>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</si>
  <si>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</si>
  <si>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</si>
  <si>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</si>
  <si>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</si>
  <si>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</si>
  <si>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</si>
  <si>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</si>
  <si>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</si>
  <si>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</si>
  <si>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</si>
  <si>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</si>
  <si>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</si>
  <si>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</si>
  <si>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</si>
  <si>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</si>
  <si>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</si>
  <si>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RUR</t>
  </si>
  <si>
    <t>Итого сумма без НДС составляет…/ Total amount excluding VAT ….</t>
  </si>
  <si>
    <t xml:space="preserve">Итого НДС (20%) составляет :…/ Total Vat  (20%) </t>
  </si>
  <si>
    <t>(подпись, печать/signature, seal)</t>
  </si>
  <si>
    <t>(Ф.И.О., должность/Name, title)</t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</si>
  <si>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</si>
  <si>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</si>
  <si>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>Начальная минимальная сумма с НДС 20%, руб / Jump-off total price, incl VAT 20%, RUB</t>
  </si>
  <si>
    <t xml:space="preserve">НЕОБХОДИМО ЗАПОЛНИТЬ СУММУ </t>
  </si>
  <si>
    <t>Цена с НДС 20%, руб / Total, excl VAT 20%, RUB</t>
  </si>
  <si>
    <t>EA</t>
  </si>
  <si>
    <t>SET</t>
  </si>
  <si>
    <t>ЗН12</t>
  </si>
  <si>
    <t>ЗН13</t>
  </si>
  <si>
    <t>данные по ЗН оценки</t>
  </si>
  <si>
    <t>123/1.10.21</t>
  </si>
  <si>
    <t>133.11.21</t>
  </si>
  <si>
    <t>км</t>
  </si>
  <si>
    <t>шт</t>
  </si>
  <si>
    <t>2.Покупатель ознакомлен с техническим состоянием оборудования. 
The buyer is acquainted with the technical condition of the equipment.</t>
  </si>
  <si>
    <t xml:space="preserve">3.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</si>
  <si>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4.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</si>
  <si>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Закупка № 0044-PROC-2024 Реализация механо-технологической и электротехнической продукции ЗР / 
Purchase № 0044-PROC-2024 Sales of mechanical-technological and electrical products of the MT</t>
  </si>
  <si>
    <t>EXP-7394</t>
  </si>
  <si>
    <t>EXP-6853</t>
  </si>
  <si>
    <t>EXP-6906</t>
  </si>
  <si>
    <t>EXP-6851</t>
  </si>
  <si>
    <t>EXP-102902</t>
  </si>
  <si>
    <t>EXP-5581</t>
  </si>
  <si>
    <t>EXP-5582</t>
  </si>
  <si>
    <t>EXP-5585</t>
  </si>
  <si>
    <t>EXP-5586</t>
  </si>
  <si>
    <t>EXP-5588</t>
  </si>
  <si>
    <t>EXP-6275</t>
  </si>
  <si>
    <t>EXP-6276</t>
  </si>
  <si>
    <t>EXP-6277</t>
  </si>
  <si>
    <t>EXP-6278</t>
  </si>
  <si>
    <t>EXP-6279</t>
  </si>
  <si>
    <t>EXP-6280</t>
  </si>
  <si>
    <t>EXP-6281</t>
  </si>
  <si>
    <t>EXP-6282</t>
  </si>
  <si>
    <t>EXP-6285</t>
  </si>
  <si>
    <t>EXP-6286</t>
  </si>
  <si>
    <t>EXP-6291</t>
  </si>
  <si>
    <t>ЗР</t>
  </si>
  <si>
    <t>Hewlett-Packard Ноутбук HP 2510p [RU537EA] / Hewlett-Packard Notebook HP 2510p [RU537EA]</t>
  </si>
  <si>
    <t>Анкерный штырь / Expanding dowel</t>
  </si>
  <si>
    <t>Балласт HELVAR EL2x58ngn / Ballast HELVAR EL2x58ngn</t>
  </si>
  <si>
    <t>Вкладыш SBR66101 / Insert</t>
  </si>
  <si>
    <t>Внешний модуль 64/51031006/4 / TRANCDUCER I/O VJDULE</t>
  </si>
  <si>
    <t>Горизонтальная лицевая панель для короба T70, для чертырех Mini-Com модулей, белая / Horizontal sloped communication faceplate for T70 for four Mini-Com modules, white</t>
  </si>
  <si>
    <t>Дополнительная изоляционная прокладка k / Additional insulation gasket kits as described in item #77</t>
  </si>
  <si>
    <t>Искробезопасный барьер / Safety barier</t>
  </si>
  <si>
    <t>Компактный ПК HP H5U30EA: HP 800ED SFF i74770 256G 8.0G 39 PC / HP H5U30EA: HP 800ED SFF i74770 256G 8.0G 39 PC</t>
  </si>
  <si>
    <t>Комплект втулок GLACIER BUSHES 4 / GLACIER BUSHES 4 SET</t>
  </si>
  <si>
    <t>Комплект втулок GLACIER BUSHES 5 / GLACIER BUSHES 5 SET</t>
  </si>
  <si>
    <t>Комплект втулок GLACIER BUSHES 6 / GLACIER BUSHES 6 SET</t>
  </si>
  <si>
    <t>Комплект запчастей / SPARES KIT</t>
  </si>
  <si>
    <t>Комплект мягких уплотнений - PTFE / SOFT SEAL KIT - PTFE</t>
  </si>
  <si>
    <t>Комплект мягких уплотнений / SOFT SEAL KIT</t>
  </si>
  <si>
    <t>Комплект регулировочных прокладок / Shim pack</t>
  </si>
  <si>
    <t>Комплект уплотнений / SEAL KIT</t>
  </si>
  <si>
    <t>Коробка соединительная с отводом конденсата, маркировка взрывозащиты 2ExeIICT6, клеммы: 35 шт., тип UK3 N / Junction box with condensate drainage, explosion protection identification mark 2ExeIICT6, connection terminals: 35 pcs., typ UK3 N</t>
  </si>
  <si>
    <t>Крепежная проволока - 16SWG INCALLOY DS / LOCKING WIRE - 16SWG INCALLOY DS</t>
  </si>
  <si>
    <t>Крыльчатка.SDR50806Z / IMPELLER. Warranty Replacement</t>
  </si>
  <si>
    <t>Лампа DULUX S 9W/840 (G23) / Lamp DULUX S 9W/840 (G23)</t>
  </si>
  <si>
    <t>Лампа HQL 250W, E40 / Lamp HQL 250W, E40</t>
  </si>
  <si>
    <t>Лампа Sylvania 58W/154 арт.1440 / Lamp Sylvania 58W/154, art.1440</t>
  </si>
  <si>
    <t>Лампа SYLVANIA F 58W/54-765 G13 D26mm 1500mm / Lamp SYLVANIA F 58W/54-765 G13 D26mm 1500mm</t>
  </si>
  <si>
    <t>Лампа TL-D 18W/54-765 G13 T8 Philips 872790081578800 / Lamp TL-D 18W/54-765 G13 T8 Philips 872790081578800</t>
  </si>
  <si>
    <t>Лампа газоразрядная ДРЛ 250 М E40 (21) Лисма / Lamp ДРЛ 250 М E40 (21) Lisma</t>
  </si>
  <si>
    <t>Лампа ЛОН 230В 95Вт Е27 / Lamp LON 230V 100W E27</t>
  </si>
  <si>
    <t>Лампа люминесцентная L 58W/765 G13 OSRAM смол. 4008321959850/4052899352872 / Lamp L 58W/765 G13 OSRAM смол. 4008321959850/4052899352872</t>
  </si>
  <si>
    <t>Лампа люминесцентная, с термокатодом, одноцокольная, мощностью 32 Вт, на напряжение 240 В / Hot cathode, Single Ended, Fluorescent light, 32 W, 240 V</t>
  </si>
  <si>
    <t>Лампа накаливания галогенная, для наружнего освещения, с вольфрамовой нитью, на напряжение 240 В, мощностью 100 Вт / Tungsten halogen light for outdoor lighting, 240 V, 100 W</t>
  </si>
  <si>
    <t>Лампа накаливания галогенная, с вольфрамовой нитью, на напряжение 6 В, мощностью 9 Вт / Tungsten incandescent halogen light, 6 V, 9W</t>
  </si>
  <si>
    <t>Лампа накаливания  60 Вт / Incandescent lamp  60 W</t>
  </si>
  <si>
    <t>Механическое уплотнение / MECHANICAL SEAL</t>
  </si>
  <si>
    <t>Мукопросеиватель Каскад / Mukoproseivatel Kaskad</t>
  </si>
  <si>
    <t>Основной корпус + нормально закрытый блок / Main Body + Normally Closed Block</t>
  </si>
  <si>
    <t>Патрон Е40 керамический / Ceramic cartridge  Е40</t>
  </si>
  <si>
    <t>Подшипник (маслонасос) / Bearing (lube oil pump)</t>
  </si>
  <si>
    <t>Провод ВЛ-6 кВ МЕ-12 (демонтированный) / Wire VL-6 kV ME-12 (dismantled) (АС-50)</t>
  </si>
  <si>
    <t>Пружинная гайка привода / ACTUATOR SPRING UNIT</t>
  </si>
  <si>
    <t>Разделительное кольцо кожуха SBR34225 / Body spacer ring</t>
  </si>
  <si>
    <t>Сервисный комплект / SERVICE KIT</t>
  </si>
  <si>
    <t>Соединение электрощитовой с узлом качества.Шкаф АН-1 распределит.взрывозащищенный / AH-1 distribution panel (guality unit to switchgear connection)</t>
  </si>
  <si>
    <t>Стартер S10, 4-65W, 220-240Vac, PHILIPS / Starter S10, 4-65W, 220-240Vac, PHILIPS</t>
  </si>
  <si>
    <t>Стартер SТ 111, 4...80W, ER, 220В / Starter SТ 111, 4...80W, ER, 220В)</t>
  </si>
  <si>
    <t>Стойка СВ-105-5 / Rack СВ-105-5</t>
  </si>
  <si>
    <t>Термоэлементы ISV960141709 .... / Flender TX32/3-Thermocouple Type SIC, Model P304L 100 D3....</t>
  </si>
  <si>
    <t>Тестомес МТМ-110 / Testomes MTM-110</t>
  </si>
  <si>
    <t>Тестомес ТММ-140 с дежой нерж.сталь / Testomes TMM-140 with dezhy stainless steel</t>
  </si>
  <si>
    <t>Уплотнения корпуса / BODY SEALS</t>
  </si>
  <si>
    <t>Уплотнительное кольцо / Seal</t>
  </si>
  <si>
    <t>Фильтр воздушный карманный F7   (составной 700*700 компл.) / Pocket type air filter F7 (packaged assembly 700*700)</t>
  </si>
  <si>
    <t>Фильтр воздушный карманный F7  (составной 310*600 компл.) / Pocket type air filter F7 (packaged assembly 310*600)</t>
  </si>
  <si>
    <t>Фильтр воздушный плоский G2  (составной 310*600 компл.) / Panel type air filter G2 (packaged assembly 310*600)</t>
  </si>
  <si>
    <t>Фильтр воздушный плоский G2  (составной 700*700 компл.) / Panel type air filter G2 (packaged assembly 700*700)</t>
  </si>
  <si>
    <t>Фильтр воздушный плоский G2 (составной 310*600 компл.) / Panel type air filter G2 (packaged assembly 310*600)</t>
  </si>
  <si>
    <t>ЭПРА ETL-418-А2 4х18Вт Т8/G13 для люминесцентных ламп / Electronic ballasts ETL-418-А2 4х18Вт Т8/G13 for fluorescent tubes</t>
  </si>
  <si>
    <t>Кабель силовой круглый с медными многопроволочными жилами с изоляцией и оболочкой из ПВХ пониженной пожароопасности, с заполнением, на напряжение 1 кВ / Power cable with copper conductor strands insulated and PVC sheathed low combustibility, filling, 1 kV section 4х185 mm2 (030407720)</t>
  </si>
  <si>
    <t>Кипятильник электрический КЭНД-50-03 (320х400х517, 6 кВт)</t>
  </si>
  <si>
    <t>Машина протирочно-резательная МПР-350М</t>
  </si>
  <si>
    <t>Кипятильник электрический ЭКГ-50</t>
  </si>
  <si>
    <t>Кассовый аппарат КХМ ЭКР 2102К</t>
  </si>
  <si>
    <t>Монитор динамического давления / FIELD MONITOR DYNAMIC PRESSURE MONITOR</t>
  </si>
  <si>
    <t>Вал низкой скорости в комплекте / LS Assembly, Flender gearbox TX32/3, sn+A100, Drw.# 04S811-2</t>
  </si>
  <si>
    <t>Подшипник низкой скорости ISV960141702 / Low speed bearing</t>
  </si>
  <si>
    <t>Подшипник низкой скорости ISV960141703.... / Flender (TX32/3 &amp; TX36/4) Low speed bearing diam175x110, width90, Drw.# 05G811-3, BD 1T 110 4L 090....</t>
  </si>
  <si>
    <t>Вал SBQ08411.... / Shaft length 2445mm....</t>
  </si>
  <si>
    <t>Ротор насоса в сборе SAO5363249 .... / Motor impeller assembly....</t>
  </si>
  <si>
    <t>Кабельный ввод Cable Gland  1/2  type 10 / Кабельный ввод Cable Gland  1/2  type 10</t>
  </si>
  <si>
    <t>Клапан регулирующий 2"ET WCC ANSI 600. Привод клапана электрический взрывозащ. В комплекте с  ответ. фланцем и прокладкой / Regulating valve 2ET WCC ANSI 600. Electric drive, explosion-proof. Mating flange, seal</t>
  </si>
  <si>
    <t>Кольцо упорное / Thrust ring</t>
  </si>
  <si>
    <t>Элемент фильтрующий РЕГОТМАС ТУ3689-003-2636-1511-94 / Filtering element REGOTMAS TU3689-003-2636-1511-94</t>
  </si>
  <si>
    <t>Лоток кабельный шириной 470мм / Tray Sections 470 mm width</t>
  </si>
  <si>
    <t>Лоток кабельный шириной 12 (317мм) / Wyr-Grid Pathway, 12 W x 10' L, Black Powder Coated</t>
  </si>
  <si>
    <t>Кронштейн  для крепления торца лотка шириной 12 (317 мм) к стене / Bracket, Wall Mount, 18 - 30 Width, Wyr-Grid, Black Powder Coated</t>
  </si>
  <si>
    <t>Скоба для крепления лотка 470 мм на потолочные  шпильки / Trapeze Brackets for the cable tray 470 mm</t>
  </si>
  <si>
    <t>Комплект соединителей для лотка 12-18(2шт) / Splice Connectors for the cable tray sections (2pcs)</t>
  </si>
  <si>
    <t>Лоток перфорированный, прямая секция, из оцинкованной стали длиной 2 м, шириной 400 мм / (ZIP_0)Perforated tray, straight section, galvanized steel 2 m long, 400 mm wide</t>
  </si>
  <si>
    <t>Лоток перфорированный секция угловая для поворота трассы лотков на 90 градусов в горизонтальной плоскости из оцинкованной стали, шириной 400 мм / (ZIP_0)erforated tray, angular section for trays route turn for 90 degrees in horizontal plane, galvanized steel, 400 mm wide</t>
  </si>
  <si>
    <t>Лоток перфорированный секция Т-образная из оцинкованной стали, шириной 400 мм / (ZIP_0)Perforated tray, T-type section, galvanized steel, 400 mm wide</t>
  </si>
  <si>
    <t>Лоток перфорированный, прямая секция, из оцинкованной стали длиной 2 м, шириной 200 мм / (ZIP_0)Perforated tray, straight section, galvanized steel, 2 m long, 200 mm wide</t>
  </si>
  <si>
    <t>Лоток перфорированный секция угловая для поворота трассы лотков на 90  градусов в горизонтальной плоскости из оцинкованной стали шириной 200 мм / (ZIP_0)Perforated tray, angular section for trays route turn for 90 degrees in horizontal plane, galvanized steel, 200 mm wide</t>
  </si>
  <si>
    <t>Лоток перфорированный секция Т-образная из оцинкованной стали, шириной 200 мм / (ZIP_0)Perforated tray, T-type section, galvanized steel, 200 mm wide</t>
  </si>
  <si>
    <t>Соединитель лотковый, оцинкованный LP 1000 / (ZIP_0)Galvanized tray connector LP 1000</t>
  </si>
  <si>
    <t>Стойка кабельная, оцинкованная, h=400 мм, К1150ц / (ZIP_0)Galvanized cable post, h=400 mm, К1150ц</t>
  </si>
  <si>
    <t>Полка кабельная, оцинкованная, К1163 / (ZIP_0)Galvanized cable shelf, К1163</t>
  </si>
  <si>
    <t>Скоба для крепления кабельных стоек, оцинкованная, К1157 / (ZIP_0)Galvanized clamp for cable posts fastening, К1157</t>
  </si>
  <si>
    <t>Перемычка для заземления металлических конструкций ПГ С25-900 / (ZIP_0)Jumper for steel structures grounding ПГ С25-900</t>
  </si>
  <si>
    <t>Док-станция HP Docking Station Basic WKS 150W (KQ751AA#ABB) / HP Docking Station Basic WKS 150W (KQ751AA#ABB)</t>
  </si>
  <si>
    <t>Док-станция НP Docking Station 230W / Док-станция НP Docking Station 230W</t>
  </si>
  <si>
    <t>Насосный агрегат самовсасывающий АНС-130Д / Self-sucking pump ANS-130D</t>
  </si>
  <si>
    <t>Нефтесборщик порогового типа НСП-8Г с гидростанцией (25 м3/час) / Skimmer of threshold type NSP-8G with hydro station (25m3/hr)</t>
  </si>
  <si>
    <t>Насосная установка УОДН 120-100-65 (36757) / Pump unit UODN 120-100-65 (36757)</t>
  </si>
  <si>
    <t>Устройство для перекрытия патрубков 'Пакер' ППП-50 / Pipe shutoff device Packer PPP-50</t>
  </si>
  <si>
    <t>Приспособление для разметки катушек Ду1000 / Dn 1000 pipe marking machine</t>
  </si>
  <si>
    <t>Тестер (мультиметр цифровой специализированный) 43313.1 / Tester 43313.1 (digital, specialized multimeter)</t>
  </si>
  <si>
    <t>Приспособление для резки кабеля (кабелерез) диам.0 / Cable cutter (cable cutter) dia. 0</t>
  </si>
  <si>
    <t xml:space="preserve">Демонтированная аккумуляторная батарея CJB GP1272F2 </t>
  </si>
  <si>
    <t>Демонтированный Кабель ВВГ 1х35</t>
  </si>
  <si>
    <t xml:space="preserve">Демонтированный Кабель ВВГ 1х10 </t>
  </si>
  <si>
    <t>Демонтированный кабель ПВС 1х6</t>
  </si>
  <si>
    <t xml:space="preserve">Б/У Кабель бронированный ВБШвнг-LS 3х16 </t>
  </si>
  <si>
    <t>Демонтированный аккумулятор SWL3300FR</t>
  </si>
  <si>
    <t xml:space="preserve">Демонтированный кабель ВБбШвнг(А)-LS 3х4 </t>
  </si>
  <si>
    <t>Демонтированный кабель ВВГнг (А)-FRLS 4х1,5</t>
  </si>
  <si>
    <t xml:space="preserve">Демонтированный кабель ВВГнг (А)-FRLS 2х1,5 </t>
  </si>
  <si>
    <t xml:space="preserve">Демонтированный кабель ВВГнг (А)-FRLS 4х2,5 </t>
  </si>
  <si>
    <t xml:space="preserve">Демонтированный кабель КУИНнг (А)-LS 4х2х1 </t>
  </si>
  <si>
    <t xml:space="preserve">Демонтированная акумуляторная батарея Sonnenschine А412/65 G6 </t>
  </si>
  <si>
    <t xml:space="preserve">Б/У Аккумуляторная батарея Alcad </t>
  </si>
  <si>
    <t>M</t>
  </si>
  <si>
    <t xml:space="preserve">Склад НПС Кропоткинская 
РФ, Краснодарский край, Кавказский район 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</si>
  <si>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вывоз со склада НПС Кропоткинская 
РФ, Краснодарский край, Кавказский район </t>
    </r>
  </si>
  <si>
    <t>1. Предложение Покупателя в обязательном порядке должно включать все позиции тендера №0044-PROC-2024 (предложения на часть позиций не будут рассматриваться).
The Buyer's offer must necessarily include all the positions of tender no.0044-PROC-2024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</si>
</sst>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#,##0.00_ ;\-#,##0.00\ "/>
    <numFmt numFmtId="166" formatCode="_-* #,##0.0\ _₽_-;\-* #,##0.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65" fontId="10" fillId="3" borderId="1" xfId="2" applyNumberFormat="1" applyFont="1" applyFill="1" applyBorder="1" applyAlignment="1">
      <alignment horizontal="center" vertical="center" wrapText="1"/>
    </xf>
    <xf numFmtId="165" fontId="11" fillId="3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6" fontId="8" fillId="0" borderId="0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Alignment="1">
      <alignment horizontal="center"/>
    </xf>
    <xf numFmtId="166" fontId="8" fillId="0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166" fontId="1" fillId="0" borderId="0" xfId="2" applyNumberFormat="1" applyFont="1" applyAlignment="1">
      <alignment horizontal="left"/>
    </xf>
    <xf numFmtId="166" fontId="1" fillId="0" borderId="0" xfId="2" applyNumberFormat="1" applyFont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6" fontId="1" fillId="0" borderId="0" xfId="2" applyNumberFormat="1" applyFont="1" applyBorder="1" applyAlignment="1">
      <alignment horizontal="left" vertical="center" wrapText="1"/>
    </xf>
    <xf numFmtId="0" fontId="0" fillId="0" borderId="0" xfId="0" applyBorder="1"/>
    <xf numFmtId="166" fontId="11" fillId="2" borderId="6" xfId="0" applyNumberFormat="1" applyFont="1" applyFill="1" applyBorder="1" applyAlignment="1">
      <alignment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0" fillId="0" borderId="6" xfId="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84"/>
  <sheetViews>
    <sheetView tabSelected="1" zoomScale="55" zoomScaleNormal="55" workbookViewId="0">
      <selection activeCell="A7" sqref="A7:L7"/>
    </sheetView>
  </sheetViews>
  <sheetFormatPr defaultColWidth="9.140625" defaultRowHeight="18.75" x14ac:dyDescent="0.25"/>
  <cols>
    <col min="1" max="1" width="9.140625" style="12"/>
    <col min="2" max="2" width="23.42578125" style="6" customWidth="1"/>
    <col min="3" max="3" width="9.140625" style="12"/>
    <col min="4" max="4" width="113.5703125" style="6" customWidth="1"/>
    <col min="5" max="5" width="17.42578125" style="12" customWidth="1"/>
    <col min="6" max="6" width="20.42578125" style="12" bestFit="1" customWidth="1"/>
    <col min="7" max="7" width="23.85546875" style="24" customWidth="1"/>
    <col min="8" max="8" width="27.5703125" style="24" customWidth="1"/>
    <col min="9" max="9" width="23.85546875" style="6" customWidth="1"/>
    <col min="10" max="10" width="22.5703125" style="6" customWidth="1"/>
    <col min="11" max="11" width="18" style="6" customWidth="1"/>
    <col min="12" max="12" width="28" style="6" customWidth="1"/>
    <col min="13" max="13" width="8.85546875" customWidth="1"/>
    <col min="14" max="14" width="20.5703125" hidden="1" customWidth="1"/>
    <col min="15" max="15" width="24.42578125" hidden="1" customWidth="1"/>
    <col min="16" max="65" width="8.85546875" customWidth="1"/>
    <col min="66" max="16384" width="9.140625" style="6"/>
  </cols>
  <sheetData>
    <row r="1" spans="1:65" ht="20.25" x14ac:dyDescent="0.25">
      <c r="A1" s="10"/>
      <c r="B1" s="11"/>
      <c r="C1" s="10"/>
      <c r="D1" s="11"/>
      <c r="E1" s="10"/>
      <c r="F1" s="10"/>
      <c r="G1" s="22"/>
      <c r="H1" s="22"/>
      <c r="I1" s="11"/>
      <c r="J1" s="11"/>
      <c r="K1" s="11"/>
      <c r="L1" s="11"/>
      <c r="M1" s="7"/>
      <c r="N1" s="36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1:65" ht="21" x14ac:dyDescent="0.35">
      <c r="A2" s="41" t="s">
        <v>2</v>
      </c>
      <c r="B2" s="41"/>
      <c r="C2" s="41"/>
      <c r="D2" s="41"/>
      <c r="E2" s="16"/>
      <c r="F2" s="16"/>
      <c r="G2" s="23"/>
      <c r="H2" s="23"/>
      <c r="I2" s="1"/>
      <c r="J2" s="1"/>
      <c r="K2" s="1"/>
      <c r="L2" s="1"/>
      <c r="M2" s="7"/>
      <c r="N2" s="36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65" ht="20.25" x14ac:dyDescent="0.25">
      <c r="A3" s="45" t="s">
        <v>13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7"/>
      <c r="N3" s="3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1:65" ht="20.25" x14ac:dyDescent="0.25">
      <c r="A4" s="45" t="s">
        <v>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7"/>
      <c r="N4" s="3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5" ht="20.25" x14ac:dyDescent="0.25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7"/>
      <c r="N5" s="3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1:65" ht="20.25" x14ac:dyDescent="0.25">
      <c r="A6" s="47" t="s">
        <v>14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7"/>
      <c r="N6" s="3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1:65" ht="60" customHeight="1" x14ac:dyDescent="0.25">
      <c r="A7" s="48" t="s">
        <v>40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7"/>
      <c r="N7" s="36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</row>
    <row r="8" spans="1:65" ht="21" x14ac:dyDescent="0.25">
      <c r="I8" s="51" t="s">
        <v>26</v>
      </c>
      <c r="J8" s="52"/>
      <c r="M8" s="7"/>
      <c r="N8" s="36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65" ht="82.5" x14ac:dyDescent="0.25">
      <c r="A9" s="5" t="s">
        <v>7</v>
      </c>
      <c r="B9" s="5" t="s">
        <v>15</v>
      </c>
      <c r="C9" s="5" t="s">
        <v>3</v>
      </c>
      <c r="D9" s="13" t="s">
        <v>4</v>
      </c>
      <c r="E9" s="5" t="s">
        <v>1</v>
      </c>
      <c r="F9" s="5" t="s">
        <v>8</v>
      </c>
      <c r="G9" s="25" t="s">
        <v>17</v>
      </c>
      <c r="H9" s="25" t="s">
        <v>25</v>
      </c>
      <c r="I9" s="14" t="s">
        <v>24</v>
      </c>
      <c r="J9" s="14" t="s">
        <v>27</v>
      </c>
      <c r="K9" s="5" t="s">
        <v>6</v>
      </c>
      <c r="L9" s="5" t="s">
        <v>16</v>
      </c>
      <c r="M9" s="7"/>
      <c r="N9" s="36" t="s">
        <v>32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  <row r="10" spans="1:65" s="39" customFormat="1" ht="37.5" x14ac:dyDescent="0.25">
      <c r="A10" s="12">
        <v>1</v>
      </c>
      <c r="B10" s="6">
        <v>1022353</v>
      </c>
      <c r="C10" s="12" t="s">
        <v>62</v>
      </c>
      <c r="D10" s="6" t="s">
        <v>63</v>
      </c>
      <c r="E10" s="17" t="s">
        <v>36</v>
      </c>
      <c r="F10" s="17">
        <v>1</v>
      </c>
      <c r="G10" s="35">
        <v>2562</v>
      </c>
      <c r="H10" s="37">
        <f t="shared" ref="H10:H73" si="0">G10*1.2*F10</f>
        <v>3074.4</v>
      </c>
      <c r="I10" s="19">
        <v>0</v>
      </c>
      <c r="J10" s="20">
        <f t="shared" ref="J10:J73" si="1">I10*F10*1.2</f>
        <v>0</v>
      </c>
      <c r="K10" s="21" t="s">
        <v>18</v>
      </c>
      <c r="L10" s="55" t="s">
        <v>173</v>
      </c>
      <c r="N10" s="39" t="s">
        <v>30</v>
      </c>
      <c r="O10" s="39" t="s">
        <v>33</v>
      </c>
    </row>
    <row r="11" spans="1:65" s="39" customFormat="1" ht="20.25" x14ac:dyDescent="0.25">
      <c r="A11" s="12">
        <v>2</v>
      </c>
      <c r="B11" s="6">
        <v>1011657</v>
      </c>
      <c r="C11" s="12" t="s">
        <v>62</v>
      </c>
      <c r="D11" s="6" t="s">
        <v>64</v>
      </c>
      <c r="E11" s="17" t="s">
        <v>36</v>
      </c>
      <c r="F11" s="17">
        <v>2</v>
      </c>
      <c r="G11" s="35">
        <v>160</v>
      </c>
      <c r="H11" s="37">
        <f t="shared" si="0"/>
        <v>384</v>
      </c>
      <c r="I11" s="19">
        <v>0</v>
      </c>
      <c r="J11" s="20">
        <f t="shared" si="1"/>
        <v>0</v>
      </c>
      <c r="K11" s="21" t="s">
        <v>18</v>
      </c>
      <c r="L11" s="56"/>
      <c r="N11" s="39" t="s">
        <v>30</v>
      </c>
      <c r="O11" s="39" t="s">
        <v>33</v>
      </c>
    </row>
    <row r="12" spans="1:65" s="39" customFormat="1" ht="20.25" x14ac:dyDescent="0.25">
      <c r="A12" s="12">
        <v>3</v>
      </c>
      <c r="B12" s="6">
        <v>1033241</v>
      </c>
      <c r="C12" s="12" t="s">
        <v>62</v>
      </c>
      <c r="D12" s="6" t="s">
        <v>65</v>
      </c>
      <c r="E12" s="17" t="s">
        <v>36</v>
      </c>
      <c r="F12" s="17">
        <v>3</v>
      </c>
      <c r="G12" s="35">
        <v>116</v>
      </c>
      <c r="H12" s="37">
        <f t="shared" si="0"/>
        <v>417.59999999999997</v>
      </c>
      <c r="I12" s="19">
        <v>0</v>
      </c>
      <c r="J12" s="20">
        <f t="shared" si="1"/>
        <v>0</v>
      </c>
      <c r="K12" s="21" t="s">
        <v>18</v>
      </c>
      <c r="L12" s="56"/>
      <c r="N12" s="39" t="s">
        <v>30</v>
      </c>
      <c r="O12" s="39" t="s">
        <v>33</v>
      </c>
    </row>
    <row r="13" spans="1:65" s="39" customFormat="1" ht="20.25" x14ac:dyDescent="0.25">
      <c r="A13" s="12">
        <v>4</v>
      </c>
      <c r="B13" s="6">
        <v>1003094</v>
      </c>
      <c r="C13" s="12" t="s">
        <v>62</v>
      </c>
      <c r="D13" s="6" t="s">
        <v>66</v>
      </c>
      <c r="E13" s="17" t="s">
        <v>36</v>
      </c>
      <c r="F13" s="17">
        <v>2</v>
      </c>
      <c r="G13" s="35">
        <v>2963</v>
      </c>
      <c r="H13" s="37">
        <f t="shared" si="0"/>
        <v>7111.2</v>
      </c>
      <c r="I13" s="19">
        <v>0</v>
      </c>
      <c r="J13" s="20">
        <f t="shared" si="1"/>
        <v>0</v>
      </c>
      <c r="K13" s="21" t="s">
        <v>18</v>
      </c>
      <c r="L13" s="56"/>
      <c r="N13" s="39" t="s">
        <v>30</v>
      </c>
      <c r="O13" s="39" t="s">
        <v>33</v>
      </c>
    </row>
    <row r="14" spans="1:65" s="39" customFormat="1" ht="20.25" x14ac:dyDescent="0.25">
      <c r="A14" s="12">
        <v>5</v>
      </c>
      <c r="B14" s="6">
        <v>1001076</v>
      </c>
      <c r="C14" s="12" t="s">
        <v>62</v>
      </c>
      <c r="D14" s="6" t="s">
        <v>67</v>
      </c>
      <c r="E14" s="17" t="s">
        <v>36</v>
      </c>
      <c r="F14" s="17">
        <v>2</v>
      </c>
      <c r="G14" s="35">
        <v>657</v>
      </c>
      <c r="H14" s="37">
        <f t="shared" si="0"/>
        <v>1576.8</v>
      </c>
      <c r="I14" s="19">
        <v>0</v>
      </c>
      <c r="J14" s="20">
        <f t="shared" si="1"/>
        <v>0</v>
      </c>
      <c r="K14" s="21" t="s">
        <v>18</v>
      </c>
      <c r="L14" s="56"/>
      <c r="N14" s="39" t="s">
        <v>30</v>
      </c>
      <c r="O14" s="39" t="s">
        <v>33</v>
      </c>
    </row>
    <row r="15" spans="1:65" s="39" customFormat="1" ht="37.5" x14ac:dyDescent="0.25">
      <c r="A15" s="12">
        <v>6</v>
      </c>
      <c r="B15" s="6">
        <v>1034402</v>
      </c>
      <c r="C15" s="12" t="s">
        <v>62</v>
      </c>
      <c r="D15" s="6" t="s">
        <v>68</v>
      </c>
      <c r="E15" s="17" t="s">
        <v>36</v>
      </c>
      <c r="F15" s="17">
        <v>30</v>
      </c>
      <c r="G15" s="35">
        <v>88</v>
      </c>
      <c r="H15" s="37">
        <f t="shared" si="0"/>
        <v>3168</v>
      </c>
      <c r="I15" s="19">
        <v>0</v>
      </c>
      <c r="J15" s="20">
        <f t="shared" si="1"/>
        <v>0</v>
      </c>
      <c r="K15" s="21" t="s">
        <v>18</v>
      </c>
      <c r="L15" s="56"/>
      <c r="N15" s="39" t="s">
        <v>30</v>
      </c>
      <c r="O15" s="39" t="s">
        <v>33</v>
      </c>
    </row>
    <row r="16" spans="1:65" s="39" customFormat="1" ht="37.5" x14ac:dyDescent="0.25">
      <c r="A16" s="12">
        <v>7</v>
      </c>
      <c r="B16" s="6">
        <v>3000910</v>
      </c>
      <c r="C16" s="12" t="s">
        <v>62</v>
      </c>
      <c r="D16" s="6" t="s">
        <v>69</v>
      </c>
      <c r="E16" s="17" t="s">
        <v>36</v>
      </c>
      <c r="F16" s="17">
        <v>4</v>
      </c>
      <c r="G16" s="35">
        <v>3712</v>
      </c>
      <c r="H16" s="37">
        <f t="shared" si="0"/>
        <v>17817.599999999999</v>
      </c>
      <c r="I16" s="19">
        <v>0</v>
      </c>
      <c r="J16" s="20">
        <f t="shared" si="1"/>
        <v>0</v>
      </c>
      <c r="K16" s="21" t="s">
        <v>18</v>
      </c>
      <c r="L16" s="56"/>
      <c r="N16" s="39" t="s">
        <v>30</v>
      </c>
      <c r="O16" s="39" t="s">
        <v>33</v>
      </c>
    </row>
    <row r="17" spans="1:15" s="39" customFormat="1" ht="20.25" x14ac:dyDescent="0.25">
      <c r="A17" s="12">
        <v>8</v>
      </c>
      <c r="B17" s="6">
        <v>1022724</v>
      </c>
      <c r="C17" s="12" t="s">
        <v>62</v>
      </c>
      <c r="D17" s="6" t="s">
        <v>70</v>
      </c>
      <c r="E17" s="17" t="s">
        <v>36</v>
      </c>
      <c r="F17" s="17">
        <v>1</v>
      </c>
      <c r="G17" s="35">
        <v>7331</v>
      </c>
      <c r="H17" s="37">
        <f t="shared" si="0"/>
        <v>8797.1999999999989</v>
      </c>
      <c r="I17" s="19">
        <v>0</v>
      </c>
      <c r="J17" s="20">
        <f t="shared" si="1"/>
        <v>0</v>
      </c>
      <c r="K17" s="21" t="s">
        <v>18</v>
      </c>
      <c r="L17" s="56"/>
      <c r="N17" s="39" t="s">
        <v>30</v>
      </c>
      <c r="O17" s="39" t="s">
        <v>33</v>
      </c>
    </row>
    <row r="18" spans="1:15" s="39" customFormat="1" ht="37.5" x14ac:dyDescent="0.25">
      <c r="A18" s="12">
        <v>9</v>
      </c>
      <c r="B18" s="6">
        <v>1035226</v>
      </c>
      <c r="C18" s="12" t="s">
        <v>62</v>
      </c>
      <c r="D18" s="6" t="s">
        <v>71</v>
      </c>
      <c r="E18" s="17" t="s">
        <v>36</v>
      </c>
      <c r="F18" s="17">
        <v>3</v>
      </c>
      <c r="G18" s="35">
        <v>3042</v>
      </c>
      <c r="H18" s="37">
        <f t="shared" si="0"/>
        <v>10951.2</v>
      </c>
      <c r="I18" s="19">
        <v>0</v>
      </c>
      <c r="J18" s="20">
        <f t="shared" si="1"/>
        <v>0</v>
      </c>
      <c r="K18" s="21" t="s">
        <v>18</v>
      </c>
      <c r="L18" s="56"/>
      <c r="N18" s="39" t="s">
        <v>30</v>
      </c>
      <c r="O18" s="39" t="s">
        <v>33</v>
      </c>
    </row>
    <row r="19" spans="1:15" s="39" customFormat="1" ht="20.25" x14ac:dyDescent="0.25">
      <c r="A19" s="12">
        <v>10</v>
      </c>
      <c r="B19" s="6">
        <v>1034197</v>
      </c>
      <c r="C19" s="12" t="s">
        <v>62</v>
      </c>
      <c r="D19" s="6" t="s">
        <v>72</v>
      </c>
      <c r="E19" s="17" t="s">
        <v>36</v>
      </c>
      <c r="F19" s="17">
        <v>4</v>
      </c>
      <c r="G19" s="35">
        <v>1421</v>
      </c>
      <c r="H19" s="37">
        <f t="shared" si="0"/>
        <v>6820.8</v>
      </c>
      <c r="I19" s="19">
        <v>0</v>
      </c>
      <c r="J19" s="20">
        <f t="shared" si="1"/>
        <v>0</v>
      </c>
      <c r="K19" s="21" t="s">
        <v>18</v>
      </c>
      <c r="L19" s="56"/>
      <c r="N19" s="39" t="s">
        <v>30</v>
      </c>
      <c r="O19" s="39" t="s">
        <v>33</v>
      </c>
    </row>
    <row r="20" spans="1:15" s="39" customFormat="1" ht="20.25" x14ac:dyDescent="0.25">
      <c r="A20" s="12">
        <v>11</v>
      </c>
      <c r="B20" s="6">
        <v>1034199</v>
      </c>
      <c r="C20" s="12" t="s">
        <v>62</v>
      </c>
      <c r="D20" s="6" t="s">
        <v>73</v>
      </c>
      <c r="E20" s="17" t="s">
        <v>36</v>
      </c>
      <c r="F20" s="17">
        <v>2</v>
      </c>
      <c r="G20" s="35">
        <v>1421</v>
      </c>
      <c r="H20" s="37">
        <f t="shared" si="0"/>
        <v>3410.4</v>
      </c>
      <c r="I20" s="19">
        <v>0</v>
      </c>
      <c r="J20" s="20">
        <f t="shared" si="1"/>
        <v>0</v>
      </c>
      <c r="K20" s="21" t="s">
        <v>18</v>
      </c>
      <c r="L20" s="56"/>
      <c r="N20" s="39" t="s">
        <v>30</v>
      </c>
      <c r="O20" s="39" t="s">
        <v>33</v>
      </c>
    </row>
    <row r="21" spans="1:15" s="39" customFormat="1" ht="20.25" x14ac:dyDescent="0.25">
      <c r="A21" s="12">
        <v>12</v>
      </c>
      <c r="B21" s="6">
        <v>1034194</v>
      </c>
      <c r="C21" s="12" t="s">
        <v>62</v>
      </c>
      <c r="D21" s="6" t="s">
        <v>74</v>
      </c>
      <c r="E21" s="17" t="s">
        <v>36</v>
      </c>
      <c r="F21" s="17">
        <v>1</v>
      </c>
      <c r="G21" s="35">
        <v>1421</v>
      </c>
      <c r="H21" s="37">
        <f t="shared" si="0"/>
        <v>1705.2</v>
      </c>
      <c r="I21" s="19">
        <v>0</v>
      </c>
      <c r="J21" s="20">
        <f t="shared" si="1"/>
        <v>0</v>
      </c>
      <c r="K21" s="21" t="s">
        <v>18</v>
      </c>
      <c r="L21" s="56"/>
      <c r="N21" s="39" t="s">
        <v>30</v>
      </c>
      <c r="O21" s="39" t="s">
        <v>33</v>
      </c>
    </row>
    <row r="22" spans="1:15" s="39" customFormat="1" ht="20.25" x14ac:dyDescent="0.25">
      <c r="A22" s="12">
        <v>13</v>
      </c>
      <c r="B22" s="6">
        <v>1034110</v>
      </c>
      <c r="C22" s="12" t="s">
        <v>62</v>
      </c>
      <c r="D22" s="6" t="s">
        <v>75</v>
      </c>
      <c r="E22" s="17" t="s">
        <v>36</v>
      </c>
      <c r="F22" s="17">
        <v>6</v>
      </c>
      <c r="G22" s="35">
        <v>1651</v>
      </c>
      <c r="H22" s="37">
        <f t="shared" si="0"/>
        <v>11887.199999999999</v>
      </c>
      <c r="I22" s="19">
        <v>0</v>
      </c>
      <c r="J22" s="20">
        <f t="shared" si="1"/>
        <v>0</v>
      </c>
      <c r="K22" s="21" t="s">
        <v>18</v>
      </c>
      <c r="L22" s="56"/>
      <c r="N22" s="39" t="s">
        <v>30</v>
      </c>
      <c r="O22" s="39" t="s">
        <v>33</v>
      </c>
    </row>
    <row r="23" spans="1:15" s="39" customFormat="1" ht="20.25" x14ac:dyDescent="0.25">
      <c r="A23" s="12">
        <v>14</v>
      </c>
      <c r="B23" s="6">
        <v>1034213</v>
      </c>
      <c r="C23" s="12" t="s">
        <v>62</v>
      </c>
      <c r="D23" s="6" t="s">
        <v>76</v>
      </c>
      <c r="E23" s="17" t="s">
        <v>36</v>
      </c>
      <c r="F23" s="17">
        <v>6</v>
      </c>
      <c r="G23" s="35">
        <v>869</v>
      </c>
      <c r="H23" s="37">
        <f t="shared" si="0"/>
        <v>6256.7999999999993</v>
      </c>
      <c r="I23" s="19">
        <v>0</v>
      </c>
      <c r="J23" s="20">
        <f t="shared" si="1"/>
        <v>0</v>
      </c>
      <c r="K23" s="21" t="s">
        <v>18</v>
      </c>
      <c r="L23" s="56"/>
      <c r="N23" s="39" t="s">
        <v>30</v>
      </c>
      <c r="O23" s="39" t="s">
        <v>33</v>
      </c>
    </row>
    <row r="24" spans="1:15" s="39" customFormat="1" ht="20.25" x14ac:dyDescent="0.25">
      <c r="A24" s="12">
        <v>15</v>
      </c>
      <c r="B24" s="6">
        <v>1034214</v>
      </c>
      <c r="C24" s="12" t="s">
        <v>62</v>
      </c>
      <c r="D24" s="6" t="s">
        <v>76</v>
      </c>
      <c r="E24" s="17" t="s">
        <v>36</v>
      </c>
      <c r="F24" s="17">
        <v>3</v>
      </c>
      <c r="G24" s="35">
        <v>869</v>
      </c>
      <c r="H24" s="37">
        <f t="shared" si="0"/>
        <v>3128.3999999999996</v>
      </c>
      <c r="I24" s="19">
        <v>0</v>
      </c>
      <c r="J24" s="20">
        <f t="shared" si="1"/>
        <v>0</v>
      </c>
      <c r="K24" s="21" t="s">
        <v>18</v>
      </c>
      <c r="L24" s="56"/>
      <c r="N24" s="39" t="s">
        <v>30</v>
      </c>
      <c r="O24" s="39" t="s">
        <v>33</v>
      </c>
    </row>
    <row r="25" spans="1:15" s="39" customFormat="1" ht="20.25" x14ac:dyDescent="0.25">
      <c r="A25" s="12">
        <v>16</v>
      </c>
      <c r="B25" s="6">
        <v>1034215</v>
      </c>
      <c r="C25" s="12" t="s">
        <v>62</v>
      </c>
      <c r="D25" s="6" t="s">
        <v>76</v>
      </c>
      <c r="E25" s="17" t="s">
        <v>36</v>
      </c>
      <c r="F25" s="17">
        <v>3</v>
      </c>
      <c r="G25" s="35">
        <v>869</v>
      </c>
      <c r="H25" s="37">
        <f t="shared" si="0"/>
        <v>3128.3999999999996</v>
      </c>
      <c r="I25" s="19">
        <v>0</v>
      </c>
      <c r="J25" s="20">
        <f t="shared" si="1"/>
        <v>0</v>
      </c>
      <c r="K25" s="21" t="s">
        <v>18</v>
      </c>
      <c r="L25" s="56"/>
      <c r="N25" s="39" t="s">
        <v>30</v>
      </c>
      <c r="O25" s="39" t="s">
        <v>33</v>
      </c>
    </row>
    <row r="26" spans="1:15" s="39" customFormat="1" ht="20.25" x14ac:dyDescent="0.25">
      <c r="A26" s="12">
        <v>17</v>
      </c>
      <c r="B26" s="6">
        <v>1034216</v>
      </c>
      <c r="C26" s="12" t="s">
        <v>62</v>
      </c>
      <c r="D26" s="6" t="s">
        <v>76</v>
      </c>
      <c r="E26" s="17" t="s">
        <v>36</v>
      </c>
      <c r="F26" s="17">
        <v>4</v>
      </c>
      <c r="G26" s="35">
        <v>869</v>
      </c>
      <c r="H26" s="37">
        <f t="shared" si="0"/>
        <v>4171.2</v>
      </c>
      <c r="I26" s="19">
        <v>0</v>
      </c>
      <c r="J26" s="20">
        <f t="shared" si="1"/>
        <v>0</v>
      </c>
      <c r="K26" s="21" t="s">
        <v>18</v>
      </c>
      <c r="L26" s="56"/>
      <c r="N26" s="39" t="s">
        <v>30</v>
      </c>
      <c r="O26" s="39" t="s">
        <v>33</v>
      </c>
    </row>
    <row r="27" spans="1:15" s="39" customFormat="1" ht="20.25" x14ac:dyDescent="0.25">
      <c r="A27" s="12">
        <v>18</v>
      </c>
      <c r="B27" s="6">
        <v>1034098</v>
      </c>
      <c r="C27" s="12" t="s">
        <v>62</v>
      </c>
      <c r="D27" s="6" t="s">
        <v>77</v>
      </c>
      <c r="E27" s="17" t="s">
        <v>36</v>
      </c>
      <c r="F27" s="17">
        <v>2</v>
      </c>
      <c r="G27" s="35">
        <v>869</v>
      </c>
      <c r="H27" s="37">
        <f t="shared" si="0"/>
        <v>2085.6</v>
      </c>
      <c r="I27" s="19">
        <v>0</v>
      </c>
      <c r="J27" s="20">
        <f t="shared" si="1"/>
        <v>0</v>
      </c>
      <c r="K27" s="21" t="s">
        <v>18</v>
      </c>
      <c r="L27" s="56"/>
      <c r="N27" s="39" t="s">
        <v>30</v>
      </c>
      <c r="O27" s="39" t="s">
        <v>33</v>
      </c>
    </row>
    <row r="28" spans="1:15" s="39" customFormat="1" ht="20.25" x14ac:dyDescent="0.25">
      <c r="A28" s="12">
        <v>19</v>
      </c>
      <c r="B28" s="6">
        <v>1034117</v>
      </c>
      <c r="C28" s="12" t="s">
        <v>62</v>
      </c>
      <c r="D28" s="6" t="s">
        <v>77</v>
      </c>
      <c r="E28" s="17" t="s">
        <v>36</v>
      </c>
      <c r="F28" s="17">
        <v>3</v>
      </c>
      <c r="G28" s="35">
        <v>869</v>
      </c>
      <c r="H28" s="37">
        <f t="shared" si="0"/>
        <v>3128.3999999999996</v>
      </c>
      <c r="I28" s="19">
        <v>0</v>
      </c>
      <c r="J28" s="20">
        <f t="shared" si="1"/>
        <v>0</v>
      </c>
      <c r="K28" s="21" t="s">
        <v>18</v>
      </c>
      <c r="L28" s="56"/>
      <c r="N28" s="39" t="s">
        <v>30</v>
      </c>
      <c r="O28" s="39" t="s">
        <v>33</v>
      </c>
    </row>
    <row r="29" spans="1:15" s="39" customFormat="1" ht="20.25" x14ac:dyDescent="0.25">
      <c r="A29" s="12">
        <v>20</v>
      </c>
      <c r="B29" s="6">
        <v>1034122</v>
      </c>
      <c r="C29" s="12" t="s">
        <v>62</v>
      </c>
      <c r="D29" s="6" t="s">
        <v>77</v>
      </c>
      <c r="E29" s="17" t="s">
        <v>36</v>
      </c>
      <c r="F29" s="17">
        <v>6</v>
      </c>
      <c r="G29" s="35">
        <v>869</v>
      </c>
      <c r="H29" s="37">
        <f t="shared" si="0"/>
        <v>6256.7999999999993</v>
      </c>
      <c r="I29" s="19">
        <v>0</v>
      </c>
      <c r="J29" s="20">
        <f t="shared" si="1"/>
        <v>0</v>
      </c>
      <c r="K29" s="21" t="s">
        <v>18</v>
      </c>
      <c r="L29" s="56"/>
      <c r="N29" s="39" t="s">
        <v>30</v>
      </c>
      <c r="O29" s="39" t="s">
        <v>33</v>
      </c>
    </row>
    <row r="30" spans="1:15" s="39" customFormat="1" ht="20.25" x14ac:dyDescent="0.25">
      <c r="A30" s="12">
        <v>21</v>
      </c>
      <c r="B30" s="6">
        <v>1011682</v>
      </c>
      <c r="C30" s="12" t="s">
        <v>62</v>
      </c>
      <c r="D30" s="6" t="s">
        <v>78</v>
      </c>
      <c r="E30" s="17" t="s">
        <v>36</v>
      </c>
      <c r="F30" s="17">
        <v>1</v>
      </c>
      <c r="G30" s="35">
        <v>800</v>
      </c>
      <c r="H30" s="37">
        <f t="shared" si="0"/>
        <v>960</v>
      </c>
      <c r="I30" s="19">
        <v>0</v>
      </c>
      <c r="J30" s="20">
        <f t="shared" si="1"/>
        <v>0</v>
      </c>
      <c r="K30" s="21" t="s">
        <v>18</v>
      </c>
      <c r="L30" s="56"/>
      <c r="N30" s="39" t="s">
        <v>30</v>
      </c>
      <c r="O30" s="39" t="s">
        <v>33</v>
      </c>
    </row>
    <row r="31" spans="1:15" s="39" customFormat="1" ht="20.25" x14ac:dyDescent="0.25">
      <c r="A31" s="12">
        <v>22</v>
      </c>
      <c r="B31" s="6">
        <v>1034103</v>
      </c>
      <c r="C31" s="12" t="s">
        <v>62</v>
      </c>
      <c r="D31" s="6" t="s">
        <v>79</v>
      </c>
      <c r="E31" s="17" t="s">
        <v>36</v>
      </c>
      <c r="F31" s="17">
        <v>6</v>
      </c>
      <c r="G31" s="35">
        <v>173</v>
      </c>
      <c r="H31" s="37">
        <f t="shared" si="0"/>
        <v>1245.5999999999999</v>
      </c>
      <c r="I31" s="19">
        <v>0</v>
      </c>
      <c r="J31" s="20">
        <f t="shared" si="1"/>
        <v>0</v>
      </c>
      <c r="K31" s="21" t="s">
        <v>18</v>
      </c>
      <c r="L31" s="56"/>
      <c r="N31" s="39" t="s">
        <v>30</v>
      </c>
      <c r="O31" s="39" t="s">
        <v>33</v>
      </c>
    </row>
    <row r="32" spans="1:15" s="39" customFormat="1" ht="56.25" x14ac:dyDescent="0.25">
      <c r="A32" s="12">
        <v>23</v>
      </c>
      <c r="B32" s="6" t="s">
        <v>41</v>
      </c>
      <c r="C32" s="12" t="s">
        <v>62</v>
      </c>
      <c r="D32" s="6" t="s">
        <v>80</v>
      </c>
      <c r="E32" s="17" t="s">
        <v>36</v>
      </c>
      <c r="F32" s="17">
        <v>1</v>
      </c>
      <c r="G32" s="35">
        <v>2704</v>
      </c>
      <c r="H32" s="37">
        <f t="shared" si="0"/>
        <v>3244.7999999999997</v>
      </c>
      <c r="I32" s="19">
        <v>0</v>
      </c>
      <c r="J32" s="20">
        <f t="shared" si="1"/>
        <v>0</v>
      </c>
      <c r="K32" s="21" t="s">
        <v>18</v>
      </c>
      <c r="L32" s="56"/>
      <c r="N32" s="39" t="s">
        <v>30</v>
      </c>
      <c r="O32" s="39" t="s">
        <v>33</v>
      </c>
    </row>
    <row r="33" spans="1:15" s="39" customFormat="1" ht="20.25" x14ac:dyDescent="0.25">
      <c r="A33" s="12">
        <v>24</v>
      </c>
      <c r="B33" s="6">
        <v>1033968</v>
      </c>
      <c r="C33" s="12" t="s">
        <v>62</v>
      </c>
      <c r="D33" s="6" t="s">
        <v>81</v>
      </c>
      <c r="E33" s="17" t="s">
        <v>36</v>
      </c>
      <c r="F33" s="17">
        <v>36</v>
      </c>
      <c r="G33" s="35">
        <v>22</v>
      </c>
      <c r="H33" s="37">
        <f t="shared" si="0"/>
        <v>950.4</v>
      </c>
      <c r="I33" s="19">
        <v>0</v>
      </c>
      <c r="J33" s="20">
        <f t="shared" si="1"/>
        <v>0</v>
      </c>
      <c r="K33" s="21" t="s">
        <v>18</v>
      </c>
      <c r="L33" s="56"/>
      <c r="N33" s="39" t="s">
        <v>30</v>
      </c>
      <c r="O33" s="39" t="s">
        <v>33</v>
      </c>
    </row>
    <row r="34" spans="1:15" s="39" customFormat="1" ht="20.25" x14ac:dyDescent="0.25">
      <c r="A34" s="12">
        <v>25</v>
      </c>
      <c r="B34" s="6">
        <v>1012244</v>
      </c>
      <c r="C34" s="12" t="s">
        <v>62</v>
      </c>
      <c r="D34" s="6" t="s">
        <v>82</v>
      </c>
      <c r="E34" s="17" t="s">
        <v>36</v>
      </c>
      <c r="F34" s="17">
        <v>4</v>
      </c>
      <c r="G34" s="35">
        <v>7466</v>
      </c>
      <c r="H34" s="37">
        <f t="shared" si="0"/>
        <v>35836.799999999996</v>
      </c>
      <c r="I34" s="19">
        <v>0</v>
      </c>
      <c r="J34" s="20">
        <f t="shared" si="1"/>
        <v>0</v>
      </c>
      <c r="K34" s="21" t="s">
        <v>18</v>
      </c>
      <c r="L34" s="56"/>
      <c r="N34" s="39" t="s">
        <v>30</v>
      </c>
      <c r="O34" s="39" t="s">
        <v>33</v>
      </c>
    </row>
    <row r="35" spans="1:15" s="39" customFormat="1" ht="20.25" x14ac:dyDescent="0.25">
      <c r="A35" s="12">
        <v>26</v>
      </c>
      <c r="B35" s="6">
        <v>1022476</v>
      </c>
      <c r="C35" s="12" t="s">
        <v>62</v>
      </c>
      <c r="D35" s="6" t="s">
        <v>83</v>
      </c>
      <c r="E35" s="17" t="s">
        <v>36</v>
      </c>
      <c r="F35" s="17">
        <v>43</v>
      </c>
      <c r="G35" s="35">
        <v>33</v>
      </c>
      <c r="H35" s="37">
        <f t="shared" si="0"/>
        <v>1702.8</v>
      </c>
      <c r="I35" s="19">
        <v>0</v>
      </c>
      <c r="J35" s="20">
        <f t="shared" si="1"/>
        <v>0</v>
      </c>
      <c r="K35" s="21" t="s">
        <v>18</v>
      </c>
      <c r="L35" s="56"/>
      <c r="N35" s="39" t="s">
        <v>30</v>
      </c>
      <c r="O35" s="39" t="s">
        <v>33</v>
      </c>
    </row>
    <row r="36" spans="1:15" s="39" customFormat="1" ht="20.25" x14ac:dyDescent="0.25">
      <c r="A36" s="12">
        <v>27</v>
      </c>
      <c r="B36" s="6">
        <v>1025616</v>
      </c>
      <c r="C36" s="12" t="s">
        <v>62</v>
      </c>
      <c r="D36" s="6" t="s">
        <v>84</v>
      </c>
      <c r="E36" s="17" t="s">
        <v>36</v>
      </c>
      <c r="F36" s="17">
        <v>4</v>
      </c>
      <c r="G36" s="35">
        <v>122</v>
      </c>
      <c r="H36" s="37">
        <f t="shared" si="0"/>
        <v>585.6</v>
      </c>
      <c r="I36" s="19">
        <v>0</v>
      </c>
      <c r="J36" s="20">
        <f t="shared" si="1"/>
        <v>0</v>
      </c>
      <c r="K36" s="21" t="s">
        <v>18</v>
      </c>
      <c r="L36" s="56"/>
      <c r="N36" s="39" t="s">
        <v>30</v>
      </c>
      <c r="O36" s="39" t="s">
        <v>33</v>
      </c>
    </row>
    <row r="37" spans="1:15" s="39" customFormat="1" ht="20.25" x14ac:dyDescent="0.25">
      <c r="A37" s="12">
        <v>28</v>
      </c>
      <c r="B37" s="6">
        <v>1011779</v>
      </c>
      <c r="C37" s="12" t="s">
        <v>62</v>
      </c>
      <c r="D37" s="6" t="s">
        <v>85</v>
      </c>
      <c r="E37" s="17" t="s">
        <v>36</v>
      </c>
      <c r="F37" s="17">
        <v>21</v>
      </c>
      <c r="G37" s="35">
        <v>3</v>
      </c>
      <c r="H37" s="37">
        <f t="shared" si="0"/>
        <v>75.599999999999994</v>
      </c>
      <c r="I37" s="19">
        <v>0</v>
      </c>
      <c r="J37" s="20">
        <f t="shared" si="1"/>
        <v>0</v>
      </c>
      <c r="K37" s="21" t="s">
        <v>18</v>
      </c>
      <c r="L37" s="56"/>
      <c r="N37" s="39" t="s">
        <v>30</v>
      </c>
      <c r="O37" s="39" t="s">
        <v>33</v>
      </c>
    </row>
    <row r="38" spans="1:15" s="39" customFormat="1" ht="37.5" x14ac:dyDescent="0.25">
      <c r="A38" s="12">
        <v>29</v>
      </c>
      <c r="B38" s="6">
        <v>1036732</v>
      </c>
      <c r="C38" s="12" t="s">
        <v>62</v>
      </c>
      <c r="D38" s="6" t="s">
        <v>86</v>
      </c>
      <c r="E38" s="17" t="s">
        <v>36</v>
      </c>
      <c r="F38" s="17">
        <v>43</v>
      </c>
      <c r="G38" s="35">
        <v>27</v>
      </c>
      <c r="H38" s="37">
        <f t="shared" si="0"/>
        <v>1393.2</v>
      </c>
      <c r="I38" s="19">
        <v>0</v>
      </c>
      <c r="J38" s="20">
        <f t="shared" si="1"/>
        <v>0</v>
      </c>
      <c r="K38" s="21" t="s">
        <v>18</v>
      </c>
      <c r="L38" s="56"/>
      <c r="N38" s="39" t="s">
        <v>30</v>
      </c>
      <c r="O38" s="39" t="s">
        <v>33</v>
      </c>
    </row>
    <row r="39" spans="1:15" s="39" customFormat="1" ht="37.5" x14ac:dyDescent="0.25">
      <c r="A39" s="12">
        <v>30</v>
      </c>
      <c r="B39" s="6">
        <v>1036737</v>
      </c>
      <c r="C39" s="12" t="s">
        <v>62</v>
      </c>
      <c r="D39" s="6" t="s">
        <v>87</v>
      </c>
      <c r="E39" s="17" t="s">
        <v>36</v>
      </c>
      <c r="F39" s="17">
        <v>4</v>
      </c>
      <c r="G39" s="35">
        <v>15</v>
      </c>
      <c r="H39" s="37">
        <f t="shared" si="0"/>
        <v>72</v>
      </c>
      <c r="I39" s="19">
        <v>0</v>
      </c>
      <c r="J39" s="20">
        <f t="shared" si="1"/>
        <v>0</v>
      </c>
      <c r="K39" s="21" t="s">
        <v>18</v>
      </c>
      <c r="L39" s="56"/>
      <c r="N39" s="39" t="s">
        <v>30</v>
      </c>
      <c r="O39" s="39" t="s">
        <v>33</v>
      </c>
    </row>
    <row r="40" spans="1:15" s="39" customFormat="1" ht="20.25" x14ac:dyDescent="0.25">
      <c r="A40" s="12">
        <v>31</v>
      </c>
      <c r="B40" s="6">
        <v>1068552</v>
      </c>
      <c r="C40" s="12" t="s">
        <v>62</v>
      </c>
      <c r="D40" s="6" t="s">
        <v>88</v>
      </c>
      <c r="E40" s="17" t="s">
        <v>36</v>
      </c>
      <c r="F40" s="17">
        <v>20</v>
      </c>
      <c r="G40" s="35">
        <v>22</v>
      </c>
      <c r="H40" s="37">
        <f t="shared" si="0"/>
        <v>528</v>
      </c>
      <c r="I40" s="19">
        <v>0</v>
      </c>
      <c r="J40" s="20">
        <f t="shared" si="1"/>
        <v>0</v>
      </c>
      <c r="K40" s="21" t="s">
        <v>18</v>
      </c>
      <c r="L40" s="56"/>
      <c r="N40" s="39" t="s">
        <v>30</v>
      </c>
      <c r="O40" s="39" t="s">
        <v>33</v>
      </c>
    </row>
    <row r="41" spans="1:15" s="39" customFormat="1" ht="20.25" x14ac:dyDescent="0.25">
      <c r="A41" s="12">
        <v>32</v>
      </c>
      <c r="B41" s="6">
        <v>1036741</v>
      </c>
      <c r="C41" s="12" t="s">
        <v>62</v>
      </c>
      <c r="D41" s="6" t="s">
        <v>89</v>
      </c>
      <c r="E41" s="17" t="s">
        <v>36</v>
      </c>
      <c r="F41" s="17">
        <v>10</v>
      </c>
      <c r="G41" s="35">
        <v>5</v>
      </c>
      <c r="H41" s="37">
        <f t="shared" si="0"/>
        <v>60</v>
      </c>
      <c r="I41" s="19">
        <v>0</v>
      </c>
      <c r="J41" s="20">
        <f t="shared" si="1"/>
        <v>0</v>
      </c>
      <c r="K41" s="21" t="s">
        <v>18</v>
      </c>
      <c r="L41" s="56"/>
      <c r="N41" s="39" t="s">
        <v>30</v>
      </c>
      <c r="O41" s="39" t="s">
        <v>33</v>
      </c>
    </row>
    <row r="42" spans="1:15" s="39" customFormat="1" ht="37.5" x14ac:dyDescent="0.25">
      <c r="A42" s="12">
        <v>33</v>
      </c>
      <c r="B42" s="6">
        <v>1068502</v>
      </c>
      <c r="C42" s="12" t="s">
        <v>62</v>
      </c>
      <c r="D42" s="6" t="s">
        <v>90</v>
      </c>
      <c r="E42" s="17" t="s">
        <v>36</v>
      </c>
      <c r="F42" s="17">
        <v>100</v>
      </c>
      <c r="G42" s="35">
        <v>12</v>
      </c>
      <c r="H42" s="37">
        <f t="shared" si="0"/>
        <v>1439.9999999999998</v>
      </c>
      <c r="I42" s="19">
        <v>0</v>
      </c>
      <c r="J42" s="20">
        <f t="shared" si="1"/>
        <v>0</v>
      </c>
      <c r="K42" s="21" t="s">
        <v>18</v>
      </c>
      <c r="L42" s="56"/>
      <c r="N42" s="39" t="s">
        <v>30</v>
      </c>
      <c r="O42" s="39" t="s">
        <v>33</v>
      </c>
    </row>
    <row r="43" spans="1:15" s="39" customFormat="1" ht="37.5" x14ac:dyDescent="0.25">
      <c r="A43" s="12">
        <v>34</v>
      </c>
      <c r="B43" s="6" t="s">
        <v>42</v>
      </c>
      <c r="C43" s="12" t="s">
        <v>62</v>
      </c>
      <c r="D43" s="6" t="s">
        <v>91</v>
      </c>
      <c r="E43" s="17" t="s">
        <v>36</v>
      </c>
      <c r="F43" s="17">
        <v>9</v>
      </c>
      <c r="G43" s="35">
        <v>145</v>
      </c>
      <c r="H43" s="37">
        <f t="shared" si="0"/>
        <v>1566</v>
      </c>
      <c r="I43" s="19">
        <v>0</v>
      </c>
      <c r="J43" s="20">
        <f t="shared" si="1"/>
        <v>0</v>
      </c>
      <c r="K43" s="21" t="s">
        <v>18</v>
      </c>
      <c r="L43" s="56"/>
      <c r="N43" s="39" t="s">
        <v>30</v>
      </c>
      <c r="O43" s="39" t="s">
        <v>33</v>
      </c>
    </row>
    <row r="44" spans="1:15" s="39" customFormat="1" ht="37.5" x14ac:dyDescent="0.25">
      <c r="A44" s="12">
        <v>35</v>
      </c>
      <c r="B44" s="6" t="s">
        <v>43</v>
      </c>
      <c r="C44" s="12" t="s">
        <v>62</v>
      </c>
      <c r="D44" s="6" t="s">
        <v>92</v>
      </c>
      <c r="E44" s="17" t="s">
        <v>36</v>
      </c>
      <c r="F44" s="17">
        <v>2</v>
      </c>
      <c r="G44" s="35">
        <v>940</v>
      </c>
      <c r="H44" s="37">
        <f t="shared" si="0"/>
        <v>2256</v>
      </c>
      <c r="I44" s="19">
        <v>0</v>
      </c>
      <c r="J44" s="20">
        <f t="shared" si="1"/>
        <v>0</v>
      </c>
      <c r="K44" s="21" t="s">
        <v>18</v>
      </c>
      <c r="L44" s="56"/>
      <c r="N44" s="39" t="s">
        <v>30</v>
      </c>
      <c r="O44" s="39" t="s">
        <v>33</v>
      </c>
    </row>
    <row r="45" spans="1:15" s="39" customFormat="1" ht="37.5" x14ac:dyDescent="0.25">
      <c r="A45" s="12">
        <v>36</v>
      </c>
      <c r="B45" s="6" t="s">
        <v>44</v>
      </c>
      <c r="C45" s="12" t="s">
        <v>62</v>
      </c>
      <c r="D45" s="6" t="s">
        <v>93</v>
      </c>
      <c r="E45" s="17" t="s">
        <v>36</v>
      </c>
      <c r="F45" s="17">
        <v>2</v>
      </c>
      <c r="G45" s="35">
        <v>217</v>
      </c>
      <c r="H45" s="37">
        <f t="shared" si="0"/>
        <v>520.79999999999995</v>
      </c>
      <c r="I45" s="19">
        <v>0</v>
      </c>
      <c r="J45" s="20">
        <f t="shared" si="1"/>
        <v>0</v>
      </c>
      <c r="K45" s="21" t="s">
        <v>18</v>
      </c>
      <c r="L45" s="56"/>
      <c r="N45" s="39" t="s">
        <v>30</v>
      </c>
      <c r="O45" s="39" t="s">
        <v>33</v>
      </c>
    </row>
    <row r="46" spans="1:15" s="39" customFormat="1" ht="20.25" x14ac:dyDescent="0.25">
      <c r="A46" s="12">
        <v>37</v>
      </c>
      <c r="B46" s="6">
        <v>3006384</v>
      </c>
      <c r="C46" s="12" t="s">
        <v>62</v>
      </c>
      <c r="D46" s="6" t="s">
        <v>94</v>
      </c>
      <c r="E46" s="17" t="s">
        <v>36</v>
      </c>
      <c r="F46" s="17">
        <v>3</v>
      </c>
      <c r="G46" s="35">
        <v>0.14556871490000017</v>
      </c>
      <c r="H46" s="37">
        <f t="shared" si="0"/>
        <v>0.52404737364000065</v>
      </c>
      <c r="I46" s="19">
        <v>0</v>
      </c>
      <c r="J46" s="20">
        <f t="shared" si="1"/>
        <v>0</v>
      </c>
      <c r="K46" s="21" t="s">
        <v>18</v>
      </c>
      <c r="L46" s="56"/>
      <c r="N46" s="39" t="s">
        <v>30</v>
      </c>
      <c r="O46" s="39" t="s">
        <v>33</v>
      </c>
    </row>
    <row r="47" spans="1:15" s="39" customFormat="1" ht="20.25" x14ac:dyDescent="0.25">
      <c r="A47" s="12">
        <v>38</v>
      </c>
      <c r="B47" s="6">
        <v>1034119</v>
      </c>
      <c r="C47" s="12" t="s">
        <v>62</v>
      </c>
      <c r="D47" s="6" t="s">
        <v>95</v>
      </c>
      <c r="E47" s="17" t="s">
        <v>36</v>
      </c>
      <c r="F47" s="17">
        <v>2</v>
      </c>
      <c r="G47" s="35">
        <v>3331</v>
      </c>
      <c r="H47" s="37">
        <f t="shared" si="0"/>
        <v>7994.4</v>
      </c>
      <c r="I47" s="19">
        <v>0</v>
      </c>
      <c r="J47" s="20">
        <f t="shared" si="1"/>
        <v>0</v>
      </c>
      <c r="K47" s="21" t="s">
        <v>18</v>
      </c>
      <c r="L47" s="56"/>
      <c r="N47" s="39" t="s">
        <v>30</v>
      </c>
      <c r="O47" s="39" t="s">
        <v>33</v>
      </c>
    </row>
    <row r="48" spans="1:15" s="39" customFormat="1" ht="20.25" x14ac:dyDescent="0.25">
      <c r="A48" s="12">
        <v>39</v>
      </c>
      <c r="B48" s="6">
        <v>1096023</v>
      </c>
      <c r="C48" s="12" t="s">
        <v>62</v>
      </c>
      <c r="D48" s="6" t="s">
        <v>96</v>
      </c>
      <c r="E48" s="17" t="s">
        <v>36</v>
      </c>
      <c r="F48" s="17">
        <v>2</v>
      </c>
      <c r="G48" s="35">
        <v>8690</v>
      </c>
      <c r="H48" s="37">
        <f t="shared" si="0"/>
        <v>20856</v>
      </c>
      <c r="I48" s="19">
        <v>0</v>
      </c>
      <c r="J48" s="20">
        <f t="shared" si="1"/>
        <v>0</v>
      </c>
      <c r="K48" s="21" t="s">
        <v>18</v>
      </c>
      <c r="L48" s="56"/>
      <c r="N48" s="39" t="s">
        <v>30</v>
      </c>
      <c r="O48" s="39" t="s">
        <v>33</v>
      </c>
    </row>
    <row r="49" spans="1:15" s="39" customFormat="1" ht="20.25" x14ac:dyDescent="0.25">
      <c r="A49" s="12">
        <v>40</v>
      </c>
      <c r="B49" s="6">
        <v>1034224</v>
      </c>
      <c r="C49" s="12" t="s">
        <v>62</v>
      </c>
      <c r="D49" s="6" t="s">
        <v>97</v>
      </c>
      <c r="E49" s="17" t="s">
        <v>36</v>
      </c>
      <c r="F49" s="17">
        <v>2</v>
      </c>
      <c r="G49" s="35">
        <v>189</v>
      </c>
      <c r="H49" s="37">
        <f t="shared" si="0"/>
        <v>453.59999999999997</v>
      </c>
      <c r="I49" s="19">
        <v>0</v>
      </c>
      <c r="J49" s="20">
        <f t="shared" si="1"/>
        <v>0</v>
      </c>
      <c r="K49" s="21" t="s">
        <v>18</v>
      </c>
      <c r="L49" s="56"/>
      <c r="N49" s="39" t="s">
        <v>30</v>
      </c>
      <c r="O49" s="39" t="s">
        <v>33</v>
      </c>
    </row>
    <row r="50" spans="1:15" s="39" customFormat="1" ht="20.25" x14ac:dyDescent="0.25">
      <c r="A50" s="12">
        <v>41</v>
      </c>
      <c r="B50" s="6">
        <v>1071127</v>
      </c>
      <c r="C50" s="12" t="s">
        <v>62</v>
      </c>
      <c r="D50" s="6" t="s">
        <v>98</v>
      </c>
      <c r="E50" s="17" t="s">
        <v>36</v>
      </c>
      <c r="F50" s="17">
        <v>17</v>
      </c>
      <c r="G50" s="35">
        <v>4</v>
      </c>
      <c r="H50" s="37">
        <f t="shared" si="0"/>
        <v>81.599999999999994</v>
      </c>
      <c r="I50" s="19">
        <v>0</v>
      </c>
      <c r="J50" s="20">
        <f t="shared" si="1"/>
        <v>0</v>
      </c>
      <c r="K50" s="21" t="s">
        <v>18</v>
      </c>
      <c r="L50" s="56"/>
      <c r="N50" s="39" t="s">
        <v>30</v>
      </c>
      <c r="O50" s="39" t="s">
        <v>33</v>
      </c>
    </row>
    <row r="51" spans="1:15" s="39" customFormat="1" ht="20.25" x14ac:dyDescent="0.25">
      <c r="A51" s="12">
        <v>42</v>
      </c>
      <c r="B51" s="6">
        <v>1019890</v>
      </c>
      <c r="C51" s="12" t="s">
        <v>62</v>
      </c>
      <c r="D51" s="6" t="s">
        <v>99</v>
      </c>
      <c r="E51" s="17" t="s">
        <v>36</v>
      </c>
      <c r="F51" s="17">
        <v>2</v>
      </c>
      <c r="G51" s="35">
        <v>1936</v>
      </c>
      <c r="H51" s="37">
        <f t="shared" si="0"/>
        <v>4646.3999999999996</v>
      </c>
      <c r="I51" s="19">
        <v>0</v>
      </c>
      <c r="J51" s="20">
        <f t="shared" si="1"/>
        <v>0</v>
      </c>
      <c r="K51" s="21" t="s">
        <v>18</v>
      </c>
      <c r="L51" s="56"/>
      <c r="N51" s="39" t="s">
        <v>30</v>
      </c>
      <c r="O51" s="39" t="s">
        <v>33</v>
      </c>
    </row>
    <row r="52" spans="1:15" s="39" customFormat="1" ht="20.25" x14ac:dyDescent="0.25">
      <c r="A52" s="12">
        <v>43</v>
      </c>
      <c r="B52" s="6">
        <v>1019891</v>
      </c>
      <c r="C52" s="12" t="s">
        <v>62</v>
      </c>
      <c r="D52" s="6" t="s">
        <v>99</v>
      </c>
      <c r="E52" s="17" t="s">
        <v>36</v>
      </c>
      <c r="F52" s="17">
        <v>2</v>
      </c>
      <c r="G52" s="35">
        <v>1936</v>
      </c>
      <c r="H52" s="37">
        <f t="shared" si="0"/>
        <v>4646.3999999999996</v>
      </c>
      <c r="I52" s="19">
        <v>0</v>
      </c>
      <c r="J52" s="20">
        <f t="shared" si="1"/>
        <v>0</v>
      </c>
      <c r="K52" s="21" t="s">
        <v>18</v>
      </c>
      <c r="L52" s="56"/>
      <c r="N52" s="39" t="s">
        <v>30</v>
      </c>
      <c r="O52" s="39" t="s">
        <v>33</v>
      </c>
    </row>
    <row r="53" spans="1:15" s="39" customFormat="1" ht="20.25" x14ac:dyDescent="0.25">
      <c r="A53" s="12">
        <v>44</v>
      </c>
      <c r="B53" s="6">
        <v>1019892</v>
      </c>
      <c r="C53" s="12" t="s">
        <v>62</v>
      </c>
      <c r="D53" s="6" t="s">
        <v>99</v>
      </c>
      <c r="E53" s="17" t="s">
        <v>36</v>
      </c>
      <c r="F53" s="17">
        <v>2</v>
      </c>
      <c r="G53" s="35">
        <v>1936</v>
      </c>
      <c r="H53" s="37">
        <f t="shared" si="0"/>
        <v>4646.3999999999996</v>
      </c>
      <c r="I53" s="19">
        <v>0</v>
      </c>
      <c r="J53" s="20">
        <f t="shared" si="1"/>
        <v>0</v>
      </c>
      <c r="K53" s="21" t="s">
        <v>18</v>
      </c>
      <c r="L53" s="56"/>
      <c r="N53" s="39" t="s">
        <v>30</v>
      </c>
      <c r="O53" s="39" t="s">
        <v>33</v>
      </c>
    </row>
    <row r="54" spans="1:15" s="39" customFormat="1" ht="20.25" x14ac:dyDescent="0.25">
      <c r="A54" s="12">
        <v>45</v>
      </c>
      <c r="B54" s="6">
        <v>1088258</v>
      </c>
      <c r="C54" s="12" t="s">
        <v>62</v>
      </c>
      <c r="D54" s="6" t="s">
        <v>100</v>
      </c>
      <c r="E54" s="17" t="s">
        <v>35</v>
      </c>
      <c r="F54" s="17">
        <v>6</v>
      </c>
      <c r="G54" s="35">
        <v>5171</v>
      </c>
      <c r="H54" s="37">
        <f t="shared" si="0"/>
        <v>37231.199999999997</v>
      </c>
      <c r="I54" s="19">
        <v>0</v>
      </c>
      <c r="J54" s="20">
        <f t="shared" si="1"/>
        <v>0</v>
      </c>
      <c r="K54" s="21" t="s">
        <v>18</v>
      </c>
      <c r="L54" s="56"/>
      <c r="M54" s="38"/>
      <c r="N54" s="39" t="s">
        <v>30</v>
      </c>
      <c r="O54" s="39" t="s">
        <v>33</v>
      </c>
    </row>
    <row r="55" spans="1:15" s="39" customFormat="1" ht="20.25" x14ac:dyDescent="0.25">
      <c r="A55" s="12">
        <v>46</v>
      </c>
      <c r="B55" s="6">
        <v>1034118</v>
      </c>
      <c r="C55" s="12" t="s">
        <v>62</v>
      </c>
      <c r="D55" s="6" t="s">
        <v>101</v>
      </c>
      <c r="E55" s="17" t="s">
        <v>36</v>
      </c>
      <c r="F55" s="17">
        <v>4</v>
      </c>
      <c r="G55" s="35">
        <v>3133</v>
      </c>
      <c r="H55" s="37">
        <f t="shared" si="0"/>
        <v>15038.4</v>
      </c>
      <c r="I55" s="19">
        <v>0</v>
      </c>
      <c r="J55" s="20">
        <f t="shared" si="1"/>
        <v>0</v>
      </c>
      <c r="K55" s="21" t="s">
        <v>18</v>
      </c>
      <c r="L55" s="56"/>
      <c r="N55" s="39" t="s">
        <v>30</v>
      </c>
      <c r="O55" s="39" t="s">
        <v>33</v>
      </c>
    </row>
    <row r="56" spans="1:15" s="39" customFormat="1" ht="20.25" x14ac:dyDescent="0.25">
      <c r="A56" s="12">
        <v>47</v>
      </c>
      <c r="B56" s="6">
        <v>1012245</v>
      </c>
      <c r="C56" s="12" t="s">
        <v>62</v>
      </c>
      <c r="D56" s="6" t="s">
        <v>102</v>
      </c>
      <c r="E56" s="17" t="s">
        <v>36</v>
      </c>
      <c r="F56" s="17">
        <v>2</v>
      </c>
      <c r="G56" s="35">
        <v>4523</v>
      </c>
      <c r="H56" s="37">
        <f t="shared" si="0"/>
        <v>10855.199999999999</v>
      </c>
      <c r="I56" s="19">
        <v>0</v>
      </c>
      <c r="J56" s="20">
        <f t="shared" si="1"/>
        <v>0</v>
      </c>
      <c r="K56" s="21" t="s">
        <v>18</v>
      </c>
      <c r="L56" s="56"/>
      <c r="N56" s="39" t="s">
        <v>30</v>
      </c>
      <c r="O56" s="39" t="s">
        <v>33</v>
      </c>
    </row>
    <row r="57" spans="1:15" s="39" customFormat="1" ht="20.25" x14ac:dyDescent="0.25">
      <c r="A57" s="12">
        <v>48</v>
      </c>
      <c r="B57" s="6">
        <v>1034104</v>
      </c>
      <c r="C57" s="12" t="s">
        <v>62</v>
      </c>
      <c r="D57" s="6" t="s">
        <v>103</v>
      </c>
      <c r="E57" s="17" t="s">
        <v>36</v>
      </c>
      <c r="F57" s="17">
        <v>3</v>
      </c>
      <c r="G57" s="35">
        <v>984</v>
      </c>
      <c r="H57" s="37">
        <f t="shared" si="0"/>
        <v>3542.3999999999996</v>
      </c>
      <c r="I57" s="19">
        <v>0</v>
      </c>
      <c r="J57" s="20">
        <f t="shared" si="1"/>
        <v>0</v>
      </c>
      <c r="K57" s="21" t="s">
        <v>18</v>
      </c>
      <c r="L57" s="56"/>
      <c r="N57" s="39" t="s">
        <v>30</v>
      </c>
      <c r="O57" s="39" t="s">
        <v>33</v>
      </c>
    </row>
    <row r="58" spans="1:15" s="39" customFormat="1" ht="37.5" x14ac:dyDescent="0.25">
      <c r="A58" s="12">
        <v>49</v>
      </c>
      <c r="B58" s="6">
        <v>1019163</v>
      </c>
      <c r="C58" s="12" t="s">
        <v>62</v>
      </c>
      <c r="D58" s="6" t="s">
        <v>104</v>
      </c>
      <c r="E58" s="17" t="s">
        <v>36</v>
      </c>
      <c r="F58" s="17">
        <v>1</v>
      </c>
      <c r="G58" s="35">
        <v>7917</v>
      </c>
      <c r="H58" s="37">
        <f t="shared" si="0"/>
        <v>9500.4</v>
      </c>
      <c r="I58" s="19">
        <v>0</v>
      </c>
      <c r="J58" s="20">
        <f t="shared" si="1"/>
        <v>0</v>
      </c>
      <c r="K58" s="21" t="s">
        <v>18</v>
      </c>
      <c r="L58" s="56"/>
      <c r="N58" s="39" t="s">
        <v>30</v>
      </c>
      <c r="O58" s="39" t="s">
        <v>33</v>
      </c>
    </row>
    <row r="59" spans="1:15" s="39" customFormat="1" ht="20.25" x14ac:dyDescent="0.25">
      <c r="A59" s="12">
        <v>50</v>
      </c>
      <c r="B59" s="6">
        <v>1010806</v>
      </c>
      <c r="C59" s="12" t="s">
        <v>62</v>
      </c>
      <c r="D59" s="6" t="s">
        <v>105</v>
      </c>
      <c r="E59" s="17" t="s">
        <v>36</v>
      </c>
      <c r="F59" s="17">
        <v>20</v>
      </c>
      <c r="G59" s="35">
        <v>0.25149594940312531</v>
      </c>
      <c r="H59" s="37">
        <f t="shared" si="0"/>
        <v>6.0359027856750069</v>
      </c>
      <c r="I59" s="19">
        <v>0</v>
      </c>
      <c r="J59" s="20">
        <f t="shared" si="1"/>
        <v>0</v>
      </c>
      <c r="K59" s="21" t="s">
        <v>18</v>
      </c>
      <c r="L59" s="56"/>
      <c r="N59" s="39" t="s">
        <v>30</v>
      </c>
      <c r="O59" s="39" t="s">
        <v>33</v>
      </c>
    </row>
    <row r="60" spans="1:15" s="39" customFormat="1" ht="20.25" x14ac:dyDescent="0.25">
      <c r="A60" s="12">
        <v>51</v>
      </c>
      <c r="B60" s="6">
        <v>1025615</v>
      </c>
      <c r="C60" s="12" t="s">
        <v>62</v>
      </c>
      <c r="D60" s="6" t="s">
        <v>106</v>
      </c>
      <c r="E60" s="17" t="s">
        <v>36</v>
      </c>
      <c r="F60" s="17">
        <v>56</v>
      </c>
      <c r="G60" s="35">
        <v>3</v>
      </c>
      <c r="H60" s="37">
        <f t="shared" si="0"/>
        <v>201.59999999999997</v>
      </c>
      <c r="I60" s="19">
        <v>0</v>
      </c>
      <c r="J60" s="20">
        <f t="shared" si="1"/>
        <v>0</v>
      </c>
      <c r="K60" s="21" t="s">
        <v>18</v>
      </c>
      <c r="L60" s="56"/>
      <c r="N60" s="39" t="s">
        <v>30</v>
      </c>
      <c r="O60" s="39" t="s">
        <v>33</v>
      </c>
    </row>
    <row r="61" spans="1:15" s="39" customFormat="1" ht="20.25" x14ac:dyDescent="0.25">
      <c r="A61" s="12">
        <v>52</v>
      </c>
      <c r="B61" s="6">
        <v>1014157</v>
      </c>
      <c r="C61" s="12" t="s">
        <v>62</v>
      </c>
      <c r="D61" s="6" t="s">
        <v>107</v>
      </c>
      <c r="E61" s="17" t="s">
        <v>36</v>
      </c>
      <c r="F61" s="17">
        <v>4</v>
      </c>
      <c r="G61" s="35">
        <v>70</v>
      </c>
      <c r="H61" s="37">
        <f t="shared" si="0"/>
        <v>336</v>
      </c>
      <c r="I61" s="19">
        <v>0</v>
      </c>
      <c r="J61" s="20">
        <f t="shared" si="1"/>
        <v>0</v>
      </c>
      <c r="K61" s="21" t="s">
        <v>18</v>
      </c>
      <c r="L61" s="56"/>
      <c r="N61" s="39" t="s">
        <v>30</v>
      </c>
      <c r="O61" s="39" t="s">
        <v>33</v>
      </c>
    </row>
    <row r="62" spans="1:15" s="39" customFormat="1" ht="37.5" x14ac:dyDescent="0.25">
      <c r="A62" s="12">
        <v>53</v>
      </c>
      <c r="B62" s="6">
        <v>1003067</v>
      </c>
      <c r="C62" s="12" t="s">
        <v>62</v>
      </c>
      <c r="D62" s="6" t="s">
        <v>108</v>
      </c>
      <c r="E62" s="17" t="s">
        <v>36</v>
      </c>
      <c r="F62" s="17">
        <v>5</v>
      </c>
      <c r="G62" s="35">
        <v>949</v>
      </c>
      <c r="H62" s="37">
        <f t="shared" si="0"/>
        <v>5694</v>
      </c>
      <c r="I62" s="19">
        <v>0</v>
      </c>
      <c r="J62" s="20">
        <f t="shared" si="1"/>
        <v>0</v>
      </c>
      <c r="K62" s="21" t="s">
        <v>18</v>
      </c>
      <c r="L62" s="56"/>
      <c r="N62" s="39" t="s">
        <v>30</v>
      </c>
      <c r="O62" s="39" t="s">
        <v>33</v>
      </c>
    </row>
    <row r="63" spans="1:15" s="39" customFormat="1" ht="20.25" x14ac:dyDescent="0.25">
      <c r="A63" s="12">
        <v>54</v>
      </c>
      <c r="B63" s="6">
        <v>1096025</v>
      </c>
      <c r="C63" s="12" t="s">
        <v>62</v>
      </c>
      <c r="D63" s="6" t="s">
        <v>109</v>
      </c>
      <c r="E63" s="17" t="s">
        <v>36</v>
      </c>
      <c r="F63" s="17">
        <v>1</v>
      </c>
      <c r="G63" s="35">
        <v>55228</v>
      </c>
      <c r="H63" s="37">
        <f t="shared" si="0"/>
        <v>66273.599999999991</v>
      </c>
      <c r="I63" s="19">
        <v>0</v>
      </c>
      <c r="J63" s="20">
        <f t="shared" si="1"/>
        <v>0</v>
      </c>
      <c r="K63" s="21" t="s">
        <v>18</v>
      </c>
      <c r="L63" s="56"/>
      <c r="N63" s="39" t="s">
        <v>30</v>
      </c>
      <c r="O63" s="39" t="s">
        <v>33</v>
      </c>
    </row>
    <row r="64" spans="1:15" s="39" customFormat="1" ht="20.25" x14ac:dyDescent="0.25">
      <c r="A64" s="12">
        <v>55</v>
      </c>
      <c r="B64" s="6">
        <v>1096022</v>
      </c>
      <c r="C64" s="12" t="s">
        <v>62</v>
      </c>
      <c r="D64" s="6" t="s">
        <v>110</v>
      </c>
      <c r="E64" s="17" t="s">
        <v>36</v>
      </c>
      <c r="F64" s="17">
        <v>1</v>
      </c>
      <c r="G64" s="35">
        <v>29205</v>
      </c>
      <c r="H64" s="37">
        <f t="shared" si="0"/>
        <v>35046</v>
      </c>
      <c r="I64" s="19">
        <v>0</v>
      </c>
      <c r="J64" s="20">
        <f t="shared" si="1"/>
        <v>0</v>
      </c>
      <c r="K64" s="21" t="s">
        <v>18</v>
      </c>
      <c r="L64" s="56"/>
      <c r="N64" s="39" t="s">
        <v>30</v>
      </c>
      <c r="O64" s="39" t="s">
        <v>33</v>
      </c>
    </row>
    <row r="65" spans="1:15" s="39" customFormat="1" ht="20.25" x14ac:dyDescent="0.25">
      <c r="A65" s="12">
        <v>56</v>
      </c>
      <c r="B65" s="6">
        <v>1096022</v>
      </c>
      <c r="C65" s="12" t="s">
        <v>62</v>
      </c>
      <c r="D65" s="6" t="s">
        <v>110</v>
      </c>
      <c r="E65" s="17" t="s">
        <v>36</v>
      </c>
      <c r="F65" s="17">
        <v>1</v>
      </c>
      <c r="G65" s="35">
        <v>29205</v>
      </c>
      <c r="H65" s="37">
        <f t="shared" si="0"/>
        <v>35046</v>
      </c>
      <c r="I65" s="19">
        <v>0</v>
      </c>
      <c r="J65" s="20">
        <f t="shared" si="1"/>
        <v>0</v>
      </c>
      <c r="K65" s="21" t="s">
        <v>18</v>
      </c>
      <c r="L65" s="56"/>
      <c r="N65" s="39" t="s">
        <v>30</v>
      </c>
      <c r="O65" s="39" t="s">
        <v>33</v>
      </c>
    </row>
    <row r="66" spans="1:15" s="39" customFormat="1" ht="20.25" x14ac:dyDescent="0.25">
      <c r="A66" s="12">
        <v>57</v>
      </c>
      <c r="B66" s="6">
        <v>1034102</v>
      </c>
      <c r="C66" s="12" t="s">
        <v>62</v>
      </c>
      <c r="D66" s="6" t="s">
        <v>111</v>
      </c>
      <c r="E66" s="17" t="s">
        <v>36</v>
      </c>
      <c r="F66" s="17">
        <v>6</v>
      </c>
      <c r="G66" s="35">
        <v>121</v>
      </c>
      <c r="H66" s="37">
        <f t="shared" si="0"/>
        <v>871.19999999999993</v>
      </c>
      <c r="I66" s="19">
        <v>0</v>
      </c>
      <c r="J66" s="20">
        <f t="shared" si="1"/>
        <v>0</v>
      </c>
      <c r="K66" s="21" t="s">
        <v>18</v>
      </c>
      <c r="L66" s="56"/>
      <c r="N66" s="39" t="s">
        <v>30</v>
      </c>
      <c r="O66" s="39" t="s">
        <v>33</v>
      </c>
    </row>
    <row r="67" spans="1:15" s="39" customFormat="1" ht="20.25" x14ac:dyDescent="0.25">
      <c r="A67" s="12">
        <v>58</v>
      </c>
      <c r="B67" s="6">
        <v>1011989</v>
      </c>
      <c r="C67" s="12" t="s">
        <v>62</v>
      </c>
      <c r="D67" s="6" t="s">
        <v>112</v>
      </c>
      <c r="E67" s="17" t="s">
        <v>36</v>
      </c>
      <c r="F67" s="17">
        <v>70</v>
      </c>
      <c r="G67" s="35">
        <v>153</v>
      </c>
      <c r="H67" s="37">
        <f t="shared" si="0"/>
        <v>12852</v>
      </c>
      <c r="I67" s="19">
        <v>0</v>
      </c>
      <c r="J67" s="20">
        <f t="shared" si="1"/>
        <v>0</v>
      </c>
      <c r="K67" s="21" t="s">
        <v>18</v>
      </c>
      <c r="L67" s="56"/>
      <c r="N67" s="39" t="s">
        <v>30</v>
      </c>
      <c r="O67" s="39" t="s">
        <v>33</v>
      </c>
    </row>
    <row r="68" spans="1:15" s="39" customFormat="1" ht="37.5" x14ac:dyDescent="0.25">
      <c r="A68" s="12">
        <v>59</v>
      </c>
      <c r="B68" s="6">
        <v>1045115</v>
      </c>
      <c r="C68" s="12" t="s">
        <v>62</v>
      </c>
      <c r="D68" s="6" t="s">
        <v>113</v>
      </c>
      <c r="E68" s="17" t="s">
        <v>36</v>
      </c>
      <c r="F68" s="17">
        <v>16</v>
      </c>
      <c r="G68" s="35">
        <v>344</v>
      </c>
      <c r="H68" s="37">
        <f t="shared" si="0"/>
        <v>6604.8</v>
      </c>
      <c r="I68" s="19">
        <v>0</v>
      </c>
      <c r="J68" s="20">
        <f t="shared" si="1"/>
        <v>0</v>
      </c>
      <c r="K68" s="21" t="s">
        <v>18</v>
      </c>
      <c r="L68" s="56"/>
      <c r="N68" s="39" t="s">
        <v>30</v>
      </c>
      <c r="O68" s="39" t="s">
        <v>33</v>
      </c>
    </row>
    <row r="69" spans="1:15" s="39" customFormat="1" ht="37.5" x14ac:dyDescent="0.25">
      <c r="A69" s="12">
        <v>60</v>
      </c>
      <c r="B69" s="6">
        <v>1045117</v>
      </c>
      <c r="C69" s="12" t="s">
        <v>62</v>
      </c>
      <c r="D69" s="6" t="s">
        <v>114</v>
      </c>
      <c r="E69" s="17" t="s">
        <v>36</v>
      </c>
      <c r="F69" s="17">
        <v>8</v>
      </c>
      <c r="G69" s="35">
        <v>230</v>
      </c>
      <c r="H69" s="37">
        <f t="shared" si="0"/>
        <v>2208</v>
      </c>
      <c r="I69" s="19">
        <v>0</v>
      </c>
      <c r="J69" s="20">
        <f t="shared" si="1"/>
        <v>0</v>
      </c>
      <c r="K69" s="21" t="s">
        <v>18</v>
      </c>
      <c r="L69" s="56"/>
      <c r="N69" s="39" t="s">
        <v>30</v>
      </c>
      <c r="O69" s="39" t="s">
        <v>33</v>
      </c>
    </row>
    <row r="70" spans="1:15" s="39" customFormat="1" ht="37.5" x14ac:dyDescent="0.25">
      <c r="A70" s="12">
        <v>61</v>
      </c>
      <c r="B70" s="6">
        <v>1045105</v>
      </c>
      <c r="C70" s="12" t="s">
        <v>62</v>
      </c>
      <c r="D70" s="6" t="s">
        <v>115</v>
      </c>
      <c r="E70" s="17" t="s">
        <v>36</v>
      </c>
      <c r="F70" s="17">
        <v>7</v>
      </c>
      <c r="G70" s="35">
        <v>164</v>
      </c>
      <c r="H70" s="37">
        <f t="shared" si="0"/>
        <v>1377.6</v>
      </c>
      <c r="I70" s="19">
        <v>0</v>
      </c>
      <c r="J70" s="20">
        <f t="shared" si="1"/>
        <v>0</v>
      </c>
      <c r="K70" s="21" t="s">
        <v>18</v>
      </c>
      <c r="L70" s="56"/>
      <c r="N70" s="39" t="s">
        <v>30</v>
      </c>
      <c r="O70" s="39" t="s">
        <v>33</v>
      </c>
    </row>
    <row r="71" spans="1:15" s="39" customFormat="1" ht="37.5" x14ac:dyDescent="0.25">
      <c r="A71" s="12">
        <v>62</v>
      </c>
      <c r="B71" s="6">
        <v>1045109</v>
      </c>
      <c r="C71" s="12" t="s">
        <v>62</v>
      </c>
      <c r="D71" s="6" t="s">
        <v>116</v>
      </c>
      <c r="E71" s="17" t="s">
        <v>36</v>
      </c>
      <c r="F71" s="17">
        <v>20</v>
      </c>
      <c r="G71" s="35">
        <v>256</v>
      </c>
      <c r="H71" s="37">
        <f t="shared" si="0"/>
        <v>6144</v>
      </c>
      <c r="I71" s="19">
        <v>0</v>
      </c>
      <c r="J71" s="20">
        <f t="shared" si="1"/>
        <v>0</v>
      </c>
      <c r="K71" s="21" t="s">
        <v>18</v>
      </c>
      <c r="L71" s="56"/>
      <c r="N71" s="39" t="s">
        <v>30</v>
      </c>
      <c r="O71" s="39" t="s">
        <v>33</v>
      </c>
    </row>
    <row r="72" spans="1:15" s="39" customFormat="1" ht="37.5" x14ac:dyDescent="0.25">
      <c r="A72" s="12">
        <v>63</v>
      </c>
      <c r="B72" s="6">
        <v>1045116</v>
      </c>
      <c r="C72" s="12" t="s">
        <v>62</v>
      </c>
      <c r="D72" s="6" t="s">
        <v>117</v>
      </c>
      <c r="E72" s="17" t="s">
        <v>36</v>
      </c>
      <c r="F72" s="17">
        <v>8</v>
      </c>
      <c r="G72" s="35">
        <v>256</v>
      </c>
      <c r="H72" s="37">
        <f t="shared" si="0"/>
        <v>2457.6</v>
      </c>
      <c r="I72" s="19">
        <v>0</v>
      </c>
      <c r="J72" s="20">
        <f t="shared" si="1"/>
        <v>0</v>
      </c>
      <c r="K72" s="21" t="s">
        <v>18</v>
      </c>
      <c r="L72" s="56"/>
      <c r="N72" s="39" t="s">
        <v>30</v>
      </c>
      <c r="O72" s="39" t="s">
        <v>33</v>
      </c>
    </row>
    <row r="73" spans="1:15" s="39" customFormat="1" ht="37.5" x14ac:dyDescent="0.25">
      <c r="A73" s="12">
        <v>64</v>
      </c>
      <c r="B73" s="6">
        <v>1068547</v>
      </c>
      <c r="C73" s="12" t="s">
        <v>62</v>
      </c>
      <c r="D73" s="6" t="s">
        <v>118</v>
      </c>
      <c r="E73" s="17" t="s">
        <v>36</v>
      </c>
      <c r="F73" s="17">
        <v>15</v>
      </c>
      <c r="G73" s="35">
        <v>50</v>
      </c>
      <c r="H73" s="37">
        <f t="shared" si="0"/>
        <v>900</v>
      </c>
      <c r="I73" s="19">
        <v>0</v>
      </c>
      <c r="J73" s="20">
        <f t="shared" si="1"/>
        <v>0</v>
      </c>
      <c r="K73" s="21" t="s">
        <v>18</v>
      </c>
      <c r="L73" s="56"/>
      <c r="N73" s="39" t="s">
        <v>30</v>
      </c>
      <c r="O73" s="39" t="s">
        <v>33</v>
      </c>
    </row>
    <row r="74" spans="1:15" s="39" customFormat="1" ht="20.25" x14ac:dyDescent="0.25">
      <c r="A74" s="12">
        <v>65</v>
      </c>
      <c r="B74" s="6">
        <v>1096023</v>
      </c>
      <c r="C74" s="12" t="s">
        <v>62</v>
      </c>
      <c r="D74" s="6" t="s">
        <v>96</v>
      </c>
      <c r="E74" s="17" t="s">
        <v>36</v>
      </c>
      <c r="F74" s="17">
        <v>1</v>
      </c>
      <c r="G74" s="35">
        <v>8690</v>
      </c>
      <c r="H74" s="37">
        <f t="shared" ref="H74:H128" si="2">G74*1.2*F74</f>
        <v>10428</v>
      </c>
      <c r="I74" s="19">
        <v>0</v>
      </c>
      <c r="J74" s="20">
        <f t="shared" ref="J74:J128" si="3">I74*F74*1.2</f>
        <v>0</v>
      </c>
      <c r="K74" s="21" t="s">
        <v>18</v>
      </c>
      <c r="L74" s="56"/>
      <c r="N74" s="39" t="s">
        <v>30</v>
      </c>
      <c r="O74" s="39" t="s">
        <v>33</v>
      </c>
    </row>
    <row r="75" spans="1:15" s="39" customFormat="1" ht="75" x14ac:dyDescent="0.25">
      <c r="A75" s="12">
        <v>66</v>
      </c>
      <c r="B75" s="6" t="s">
        <v>45</v>
      </c>
      <c r="C75" s="12" t="s">
        <v>62</v>
      </c>
      <c r="D75" s="6" t="s">
        <v>119</v>
      </c>
      <c r="E75" s="17" t="s">
        <v>35</v>
      </c>
      <c r="F75" s="17">
        <v>0.35299999999999998</v>
      </c>
      <c r="G75" s="35">
        <v>7175</v>
      </c>
      <c r="H75" s="37">
        <f t="shared" si="2"/>
        <v>3039.33</v>
      </c>
      <c r="I75" s="19">
        <v>0</v>
      </c>
      <c r="J75" s="20">
        <f t="shared" si="3"/>
        <v>0</v>
      </c>
      <c r="K75" s="21" t="s">
        <v>18</v>
      </c>
      <c r="L75" s="56"/>
      <c r="N75" s="39" t="s">
        <v>30</v>
      </c>
      <c r="O75" s="39" t="s">
        <v>33</v>
      </c>
    </row>
    <row r="76" spans="1:15" s="39" customFormat="1" ht="20.25" x14ac:dyDescent="0.25">
      <c r="A76" s="12">
        <v>67</v>
      </c>
      <c r="B76" s="6">
        <v>1096026</v>
      </c>
      <c r="C76" s="12" t="s">
        <v>62</v>
      </c>
      <c r="D76" s="6" t="s">
        <v>120</v>
      </c>
      <c r="E76" s="17" t="s">
        <v>36</v>
      </c>
      <c r="F76" s="17">
        <v>1</v>
      </c>
      <c r="G76" s="35">
        <v>9063</v>
      </c>
      <c r="H76" s="37">
        <f t="shared" si="2"/>
        <v>10875.6</v>
      </c>
      <c r="I76" s="19">
        <v>0</v>
      </c>
      <c r="J76" s="20">
        <f t="shared" si="3"/>
        <v>0</v>
      </c>
      <c r="K76" s="21" t="s">
        <v>18</v>
      </c>
      <c r="L76" s="56"/>
      <c r="N76" s="39" t="s">
        <v>30</v>
      </c>
      <c r="O76" s="39" t="s">
        <v>33</v>
      </c>
    </row>
    <row r="77" spans="1:15" s="39" customFormat="1" ht="20.25" x14ac:dyDescent="0.25">
      <c r="A77" s="12">
        <v>68</v>
      </c>
      <c r="B77" s="6">
        <v>1096027</v>
      </c>
      <c r="C77" s="12" t="s">
        <v>62</v>
      </c>
      <c r="D77" s="6" t="s">
        <v>121</v>
      </c>
      <c r="E77" s="17" t="s">
        <v>36</v>
      </c>
      <c r="F77" s="17">
        <v>1</v>
      </c>
      <c r="G77" s="35">
        <v>14500</v>
      </c>
      <c r="H77" s="37">
        <f t="shared" si="2"/>
        <v>17400</v>
      </c>
      <c r="I77" s="19">
        <v>0</v>
      </c>
      <c r="J77" s="20">
        <f t="shared" si="3"/>
        <v>0</v>
      </c>
      <c r="K77" s="21" t="s">
        <v>18</v>
      </c>
      <c r="L77" s="56"/>
      <c r="N77" s="39" t="s">
        <v>30</v>
      </c>
      <c r="O77" s="39" t="s">
        <v>33</v>
      </c>
    </row>
    <row r="78" spans="1:15" s="39" customFormat="1" ht="20.25" x14ac:dyDescent="0.25">
      <c r="A78" s="12">
        <v>69</v>
      </c>
      <c r="B78" s="6">
        <v>1096021</v>
      </c>
      <c r="C78" s="12" t="s">
        <v>62</v>
      </c>
      <c r="D78" s="6" t="s">
        <v>122</v>
      </c>
      <c r="E78" s="17" t="s">
        <v>36</v>
      </c>
      <c r="F78" s="17">
        <v>1</v>
      </c>
      <c r="G78" s="35">
        <v>9063</v>
      </c>
      <c r="H78" s="37">
        <f t="shared" si="2"/>
        <v>10875.6</v>
      </c>
      <c r="I78" s="19">
        <v>0</v>
      </c>
      <c r="J78" s="20">
        <f t="shared" si="3"/>
        <v>0</v>
      </c>
      <c r="K78" s="21" t="s">
        <v>18</v>
      </c>
      <c r="L78" s="56"/>
      <c r="N78" s="39" t="s">
        <v>30</v>
      </c>
      <c r="O78" s="39" t="s">
        <v>33</v>
      </c>
    </row>
    <row r="79" spans="1:15" s="39" customFormat="1" ht="20.25" x14ac:dyDescent="0.25">
      <c r="A79" s="12">
        <v>70</v>
      </c>
      <c r="B79" s="6">
        <v>1096028</v>
      </c>
      <c r="C79" s="12" t="s">
        <v>62</v>
      </c>
      <c r="D79" s="6" t="s">
        <v>123</v>
      </c>
      <c r="E79" s="17" t="s">
        <v>36</v>
      </c>
      <c r="F79" s="17">
        <v>1</v>
      </c>
      <c r="G79" s="35">
        <v>363</v>
      </c>
      <c r="H79" s="37">
        <f t="shared" si="2"/>
        <v>435.59999999999997</v>
      </c>
      <c r="I79" s="19">
        <v>0</v>
      </c>
      <c r="J79" s="20">
        <f t="shared" si="3"/>
        <v>0</v>
      </c>
      <c r="K79" s="21" t="s">
        <v>18</v>
      </c>
      <c r="L79" s="56"/>
      <c r="N79" s="39" t="s">
        <v>30</v>
      </c>
      <c r="O79" s="39" t="s">
        <v>33</v>
      </c>
    </row>
    <row r="80" spans="1:15" s="39" customFormat="1" ht="20.25" x14ac:dyDescent="0.25">
      <c r="A80" s="12">
        <v>71</v>
      </c>
      <c r="B80" s="6">
        <v>1001074</v>
      </c>
      <c r="C80" s="12" t="s">
        <v>62</v>
      </c>
      <c r="D80" s="6" t="s">
        <v>124</v>
      </c>
      <c r="E80" s="17" t="s">
        <v>28</v>
      </c>
      <c r="F80" s="17">
        <v>2</v>
      </c>
      <c r="G80" s="35">
        <v>3403</v>
      </c>
      <c r="H80" s="37">
        <f t="shared" si="2"/>
        <v>8167.2</v>
      </c>
      <c r="I80" s="19">
        <v>0</v>
      </c>
      <c r="J80" s="20">
        <f t="shared" si="3"/>
        <v>0</v>
      </c>
      <c r="K80" s="21" t="s">
        <v>18</v>
      </c>
      <c r="L80" s="56"/>
      <c r="N80" s="39" t="s">
        <v>30</v>
      </c>
      <c r="O80" s="39" t="s">
        <v>33</v>
      </c>
    </row>
    <row r="81" spans="1:15" s="39" customFormat="1" ht="37.5" x14ac:dyDescent="0.25">
      <c r="A81" s="12">
        <v>72</v>
      </c>
      <c r="B81" s="6">
        <v>1003059</v>
      </c>
      <c r="C81" s="12" t="s">
        <v>62</v>
      </c>
      <c r="D81" s="6" t="s">
        <v>125</v>
      </c>
      <c r="E81" s="17" t="s">
        <v>28</v>
      </c>
      <c r="F81" s="17">
        <v>1</v>
      </c>
      <c r="G81" s="35">
        <v>44206</v>
      </c>
      <c r="H81" s="37">
        <f t="shared" si="2"/>
        <v>53047.199999999997</v>
      </c>
      <c r="I81" s="19">
        <v>0</v>
      </c>
      <c r="J81" s="20">
        <f t="shared" si="3"/>
        <v>0</v>
      </c>
      <c r="K81" s="21" t="s">
        <v>18</v>
      </c>
      <c r="L81" s="56"/>
      <c r="N81" s="39" t="s">
        <v>30</v>
      </c>
      <c r="O81" s="39" t="s">
        <v>33</v>
      </c>
    </row>
    <row r="82" spans="1:15" s="39" customFormat="1" ht="20.25" x14ac:dyDescent="0.25">
      <c r="A82" s="12">
        <v>73</v>
      </c>
      <c r="B82" s="6">
        <v>1003060</v>
      </c>
      <c r="C82" s="12" t="s">
        <v>62</v>
      </c>
      <c r="D82" s="6" t="s">
        <v>126</v>
      </c>
      <c r="E82" s="17" t="s">
        <v>28</v>
      </c>
      <c r="F82" s="17">
        <v>1</v>
      </c>
      <c r="G82" s="35">
        <v>6447</v>
      </c>
      <c r="H82" s="37">
        <f t="shared" si="2"/>
        <v>7736.4</v>
      </c>
      <c r="I82" s="19">
        <v>0</v>
      </c>
      <c r="J82" s="20">
        <f t="shared" si="3"/>
        <v>0</v>
      </c>
      <c r="K82" s="21" t="s">
        <v>18</v>
      </c>
      <c r="L82" s="56"/>
      <c r="N82" s="39" t="s">
        <v>30</v>
      </c>
      <c r="O82" s="39" t="s">
        <v>33</v>
      </c>
    </row>
    <row r="83" spans="1:15" s="39" customFormat="1" ht="37.5" x14ac:dyDescent="0.25">
      <c r="A83" s="12">
        <v>74</v>
      </c>
      <c r="B83" s="6">
        <v>1003061</v>
      </c>
      <c r="C83" s="12" t="s">
        <v>62</v>
      </c>
      <c r="D83" s="6" t="s">
        <v>127</v>
      </c>
      <c r="E83" s="17" t="s">
        <v>28</v>
      </c>
      <c r="F83" s="17">
        <v>1</v>
      </c>
      <c r="G83" s="35">
        <v>6447</v>
      </c>
      <c r="H83" s="37">
        <f t="shared" si="2"/>
        <v>7736.4</v>
      </c>
      <c r="I83" s="19">
        <v>0</v>
      </c>
      <c r="J83" s="20">
        <f t="shared" si="3"/>
        <v>0</v>
      </c>
      <c r="K83" s="21" t="s">
        <v>18</v>
      </c>
      <c r="L83" s="56"/>
      <c r="N83" s="39" t="s">
        <v>30</v>
      </c>
      <c r="O83" s="39" t="s">
        <v>33</v>
      </c>
    </row>
    <row r="84" spans="1:15" s="39" customFormat="1" ht="20.25" x14ac:dyDescent="0.25">
      <c r="A84" s="12">
        <v>75</v>
      </c>
      <c r="B84" s="6">
        <v>1003089</v>
      </c>
      <c r="C84" s="12" t="s">
        <v>62</v>
      </c>
      <c r="D84" s="6" t="s">
        <v>128</v>
      </c>
      <c r="E84" s="17" t="s">
        <v>28</v>
      </c>
      <c r="F84" s="17">
        <v>2</v>
      </c>
      <c r="G84" s="35">
        <v>4448</v>
      </c>
      <c r="H84" s="37">
        <f t="shared" si="2"/>
        <v>10675.199999999999</v>
      </c>
      <c r="I84" s="19">
        <v>0</v>
      </c>
      <c r="J84" s="20">
        <f t="shared" si="3"/>
        <v>0</v>
      </c>
      <c r="K84" s="21" t="s">
        <v>18</v>
      </c>
      <c r="L84" s="56"/>
      <c r="N84" s="39" t="s">
        <v>31</v>
      </c>
      <c r="O84" s="39" t="s">
        <v>34</v>
      </c>
    </row>
    <row r="85" spans="1:15" s="39" customFormat="1" ht="20.25" x14ac:dyDescent="0.25">
      <c r="A85" s="12">
        <v>76</v>
      </c>
      <c r="B85" s="6">
        <v>1003112</v>
      </c>
      <c r="C85" s="12" t="s">
        <v>62</v>
      </c>
      <c r="D85" s="6" t="s">
        <v>129</v>
      </c>
      <c r="E85" s="17" t="s">
        <v>28</v>
      </c>
      <c r="F85" s="17">
        <v>1</v>
      </c>
      <c r="G85" s="35">
        <v>21269</v>
      </c>
      <c r="H85" s="37">
        <f t="shared" si="2"/>
        <v>25522.799999999999</v>
      </c>
      <c r="I85" s="19">
        <v>0</v>
      </c>
      <c r="J85" s="20">
        <f t="shared" si="3"/>
        <v>0</v>
      </c>
      <c r="K85" s="21" t="s">
        <v>18</v>
      </c>
      <c r="L85" s="56"/>
      <c r="N85" s="39" t="s">
        <v>31</v>
      </c>
      <c r="O85" s="39" t="s">
        <v>34</v>
      </c>
    </row>
    <row r="86" spans="1:15" s="39" customFormat="1" ht="20.25" x14ac:dyDescent="0.25">
      <c r="A86" s="12">
        <v>77</v>
      </c>
      <c r="B86" s="6">
        <v>1019186</v>
      </c>
      <c r="C86" s="12" t="s">
        <v>62</v>
      </c>
      <c r="D86" s="6" t="s">
        <v>130</v>
      </c>
      <c r="E86" s="17" t="s">
        <v>28</v>
      </c>
      <c r="F86" s="17">
        <v>441</v>
      </c>
      <c r="G86" s="35">
        <v>49</v>
      </c>
      <c r="H86" s="37">
        <f t="shared" si="2"/>
        <v>25930.799999999999</v>
      </c>
      <c r="I86" s="19">
        <v>0</v>
      </c>
      <c r="J86" s="20">
        <f t="shared" si="3"/>
        <v>0</v>
      </c>
      <c r="K86" s="21" t="s">
        <v>18</v>
      </c>
      <c r="L86" s="56"/>
      <c r="N86" s="39" t="s">
        <v>31</v>
      </c>
      <c r="O86" s="39" t="s">
        <v>34</v>
      </c>
    </row>
    <row r="87" spans="1:15" s="39" customFormat="1" ht="56.25" x14ac:dyDescent="0.25">
      <c r="A87" s="12">
        <v>78</v>
      </c>
      <c r="B87" s="6">
        <v>1019318</v>
      </c>
      <c r="C87" s="12" t="s">
        <v>62</v>
      </c>
      <c r="D87" s="6" t="s">
        <v>131</v>
      </c>
      <c r="E87" s="17" t="s">
        <v>29</v>
      </c>
      <c r="F87" s="17">
        <v>1</v>
      </c>
      <c r="G87" s="35">
        <v>13060</v>
      </c>
      <c r="H87" s="37">
        <f t="shared" si="2"/>
        <v>15672</v>
      </c>
      <c r="I87" s="19">
        <v>0</v>
      </c>
      <c r="J87" s="20">
        <f t="shared" si="3"/>
        <v>0</v>
      </c>
      <c r="K87" s="21" t="s">
        <v>18</v>
      </c>
      <c r="L87" s="56"/>
      <c r="N87" s="39" t="s">
        <v>31</v>
      </c>
      <c r="O87" s="39" t="s">
        <v>34</v>
      </c>
    </row>
    <row r="88" spans="1:15" s="39" customFormat="1" ht="20.25" x14ac:dyDescent="0.25">
      <c r="A88" s="12">
        <v>79</v>
      </c>
      <c r="B88" s="6">
        <v>1019887</v>
      </c>
      <c r="C88" s="12" t="s">
        <v>62</v>
      </c>
      <c r="D88" s="6" t="s">
        <v>132</v>
      </c>
      <c r="E88" s="17" t="s">
        <v>28</v>
      </c>
      <c r="F88" s="17">
        <v>1</v>
      </c>
      <c r="G88" s="35">
        <v>3913</v>
      </c>
      <c r="H88" s="37">
        <f t="shared" si="2"/>
        <v>4695.5999999999995</v>
      </c>
      <c r="I88" s="19">
        <v>0</v>
      </c>
      <c r="J88" s="20">
        <f t="shared" si="3"/>
        <v>0</v>
      </c>
      <c r="K88" s="21" t="s">
        <v>18</v>
      </c>
      <c r="L88" s="56"/>
      <c r="N88" s="39" t="s">
        <v>30</v>
      </c>
      <c r="O88" s="39" t="s">
        <v>33</v>
      </c>
    </row>
    <row r="89" spans="1:15" s="39" customFormat="1" ht="37.5" x14ac:dyDescent="0.25">
      <c r="A89" s="12">
        <v>80</v>
      </c>
      <c r="B89" s="6">
        <v>1019898</v>
      </c>
      <c r="C89" s="12" t="s">
        <v>62</v>
      </c>
      <c r="D89" s="6" t="s">
        <v>133</v>
      </c>
      <c r="E89" s="17" t="s">
        <v>28</v>
      </c>
      <c r="F89" s="17">
        <v>86</v>
      </c>
      <c r="G89" s="35">
        <v>62</v>
      </c>
      <c r="H89" s="37">
        <f t="shared" si="2"/>
        <v>6398.4</v>
      </c>
      <c r="I89" s="19">
        <v>0</v>
      </c>
      <c r="J89" s="20">
        <f t="shared" si="3"/>
        <v>0</v>
      </c>
      <c r="K89" s="21" t="s">
        <v>18</v>
      </c>
      <c r="L89" s="56"/>
      <c r="N89" s="39" t="s">
        <v>30</v>
      </c>
      <c r="O89" s="39" t="s">
        <v>33</v>
      </c>
    </row>
    <row r="90" spans="1:15" s="39" customFormat="1" ht="20.25" x14ac:dyDescent="0.25">
      <c r="A90" s="12">
        <v>81</v>
      </c>
      <c r="B90" s="6" t="s">
        <v>46</v>
      </c>
      <c r="C90" s="12" t="s">
        <v>62</v>
      </c>
      <c r="D90" s="6" t="s">
        <v>134</v>
      </c>
      <c r="E90" s="17" t="s">
        <v>28</v>
      </c>
      <c r="F90" s="17">
        <v>25</v>
      </c>
      <c r="G90" s="35">
        <v>404</v>
      </c>
      <c r="H90" s="37">
        <f t="shared" si="2"/>
        <v>12119.999999999998</v>
      </c>
      <c r="I90" s="19">
        <v>0</v>
      </c>
      <c r="J90" s="20">
        <f t="shared" si="3"/>
        <v>0</v>
      </c>
      <c r="K90" s="21" t="s">
        <v>18</v>
      </c>
      <c r="L90" s="56"/>
      <c r="N90" s="39" t="s">
        <v>30</v>
      </c>
      <c r="O90" s="39" t="s">
        <v>33</v>
      </c>
    </row>
    <row r="91" spans="1:15" s="39" customFormat="1" ht="20.25" x14ac:dyDescent="0.25">
      <c r="A91" s="12">
        <v>82</v>
      </c>
      <c r="B91" s="6" t="s">
        <v>47</v>
      </c>
      <c r="C91" s="12" t="s">
        <v>62</v>
      </c>
      <c r="D91" s="6" t="s">
        <v>135</v>
      </c>
      <c r="E91" s="17" t="s">
        <v>28</v>
      </c>
      <c r="F91" s="17">
        <v>6</v>
      </c>
      <c r="G91" s="35">
        <v>404</v>
      </c>
      <c r="H91" s="37">
        <f t="shared" si="2"/>
        <v>2908.7999999999997</v>
      </c>
      <c r="I91" s="19">
        <v>0</v>
      </c>
      <c r="J91" s="20">
        <f t="shared" si="3"/>
        <v>0</v>
      </c>
      <c r="K91" s="21" t="s">
        <v>18</v>
      </c>
      <c r="L91" s="56"/>
      <c r="N91" s="39" t="s">
        <v>30</v>
      </c>
      <c r="O91" s="39" t="s">
        <v>33</v>
      </c>
    </row>
    <row r="92" spans="1:15" s="39" customFormat="1" ht="37.5" x14ac:dyDescent="0.25">
      <c r="A92" s="12">
        <v>83</v>
      </c>
      <c r="B92" s="6" t="s">
        <v>48</v>
      </c>
      <c r="C92" s="12" t="s">
        <v>62</v>
      </c>
      <c r="D92" s="6" t="s">
        <v>136</v>
      </c>
      <c r="E92" s="17" t="s">
        <v>28</v>
      </c>
      <c r="F92" s="17">
        <v>5</v>
      </c>
      <c r="G92" s="35">
        <v>448</v>
      </c>
      <c r="H92" s="37">
        <f t="shared" si="2"/>
        <v>2688</v>
      </c>
      <c r="I92" s="19">
        <v>0</v>
      </c>
      <c r="J92" s="20">
        <f t="shared" si="3"/>
        <v>0</v>
      </c>
      <c r="K92" s="21" t="s">
        <v>18</v>
      </c>
      <c r="L92" s="56"/>
      <c r="N92" s="39" t="s">
        <v>30</v>
      </c>
      <c r="O92" s="39" t="s">
        <v>33</v>
      </c>
    </row>
    <row r="93" spans="1:15" s="39" customFormat="1" ht="37.5" x14ac:dyDescent="0.25">
      <c r="A93" s="12">
        <v>84</v>
      </c>
      <c r="B93" s="6" t="s">
        <v>49</v>
      </c>
      <c r="C93" s="12" t="s">
        <v>62</v>
      </c>
      <c r="D93" s="6" t="s">
        <v>137</v>
      </c>
      <c r="E93" s="17" t="s">
        <v>28</v>
      </c>
      <c r="F93" s="17">
        <v>1</v>
      </c>
      <c r="G93" s="35">
        <v>464</v>
      </c>
      <c r="H93" s="37">
        <f t="shared" si="2"/>
        <v>556.79999999999995</v>
      </c>
      <c r="I93" s="19">
        <v>0</v>
      </c>
      <c r="J93" s="20">
        <f t="shared" si="3"/>
        <v>0</v>
      </c>
      <c r="K93" s="21" t="s">
        <v>18</v>
      </c>
      <c r="L93" s="56"/>
      <c r="N93" s="39" t="s">
        <v>30</v>
      </c>
      <c r="O93" s="39" t="s">
        <v>33</v>
      </c>
    </row>
    <row r="94" spans="1:15" s="39" customFormat="1" ht="37.5" x14ac:dyDescent="0.25">
      <c r="A94" s="12">
        <v>85</v>
      </c>
      <c r="B94" s="6" t="s">
        <v>50</v>
      </c>
      <c r="C94" s="12" t="s">
        <v>62</v>
      </c>
      <c r="D94" s="6" t="s">
        <v>138</v>
      </c>
      <c r="E94" s="17" t="s">
        <v>28</v>
      </c>
      <c r="F94" s="17">
        <v>4</v>
      </c>
      <c r="G94" s="35">
        <v>274</v>
      </c>
      <c r="H94" s="37">
        <f t="shared" si="2"/>
        <v>1315.2</v>
      </c>
      <c r="I94" s="19">
        <v>0</v>
      </c>
      <c r="J94" s="20">
        <f t="shared" si="3"/>
        <v>0</v>
      </c>
      <c r="K94" s="21" t="s">
        <v>18</v>
      </c>
      <c r="L94" s="56"/>
      <c r="N94" s="39" t="s">
        <v>30</v>
      </c>
      <c r="O94" s="39" t="s">
        <v>33</v>
      </c>
    </row>
    <row r="95" spans="1:15" s="39" customFormat="1" ht="37.5" x14ac:dyDescent="0.25">
      <c r="A95" s="12">
        <v>86</v>
      </c>
      <c r="B95" s="6" t="s">
        <v>51</v>
      </c>
      <c r="C95" s="12" t="s">
        <v>62</v>
      </c>
      <c r="D95" s="6" t="s">
        <v>139</v>
      </c>
      <c r="E95" s="17" t="s">
        <v>28</v>
      </c>
      <c r="F95" s="17">
        <v>111.00000000000001</v>
      </c>
      <c r="G95" s="35">
        <v>680</v>
      </c>
      <c r="H95" s="37">
        <f t="shared" si="2"/>
        <v>90576.000000000015</v>
      </c>
      <c r="I95" s="19">
        <v>0</v>
      </c>
      <c r="J95" s="20">
        <f t="shared" si="3"/>
        <v>0</v>
      </c>
      <c r="K95" s="21" t="s">
        <v>18</v>
      </c>
      <c r="L95" s="56"/>
      <c r="N95" s="39" t="s">
        <v>30</v>
      </c>
      <c r="O95" s="39" t="s">
        <v>33</v>
      </c>
    </row>
    <row r="96" spans="1:15" s="39" customFormat="1" ht="56.25" x14ac:dyDescent="0.25">
      <c r="A96" s="12">
        <v>87</v>
      </c>
      <c r="B96" s="6" t="s">
        <v>52</v>
      </c>
      <c r="C96" s="12" t="s">
        <v>62</v>
      </c>
      <c r="D96" s="6" t="s">
        <v>140</v>
      </c>
      <c r="E96" s="17" t="s">
        <v>28</v>
      </c>
      <c r="F96" s="17">
        <v>3</v>
      </c>
      <c r="G96" s="35">
        <v>370</v>
      </c>
      <c r="H96" s="37">
        <f t="shared" si="2"/>
        <v>1332</v>
      </c>
      <c r="I96" s="19">
        <v>0</v>
      </c>
      <c r="J96" s="20">
        <f t="shared" si="3"/>
        <v>0</v>
      </c>
      <c r="K96" s="21" t="s">
        <v>18</v>
      </c>
      <c r="L96" s="56"/>
      <c r="N96" s="39" t="s">
        <v>30</v>
      </c>
      <c r="O96" s="39" t="s">
        <v>33</v>
      </c>
    </row>
    <row r="97" spans="1:15" s="39" customFormat="1" ht="37.5" x14ac:dyDescent="0.25">
      <c r="A97" s="12">
        <v>88</v>
      </c>
      <c r="B97" s="6" t="s">
        <v>53</v>
      </c>
      <c r="C97" s="12" t="s">
        <v>62</v>
      </c>
      <c r="D97" s="6" t="s">
        <v>141</v>
      </c>
      <c r="E97" s="17" t="s">
        <v>28</v>
      </c>
      <c r="F97" s="17">
        <v>4</v>
      </c>
      <c r="G97" s="35">
        <v>370</v>
      </c>
      <c r="H97" s="37">
        <f t="shared" si="2"/>
        <v>1776</v>
      </c>
      <c r="I97" s="19">
        <v>0</v>
      </c>
      <c r="J97" s="20">
        <f t="shared" si="3"/>
        <v>0</v>
      </c>
      <c r="K97" s="21" t="s">
        <v>18</v>
      </c>
      <c r="L97" s="56"/>
      <c r="N97" s="39" t="s">
        <v>30</v>
      </c>
      <c r="O97" s="39" t="s">
        <v>33</v>
      </c>
    </row>
    <row r="98" spans="1:15" s="39" customFormat="1" ht="37.5" x14ac:dyDescent="0.25">
      <c r="A98" s="12">
        <v>89</v>
      </c>
      <c r="B98" s="6" t="s">
        <v>54</v>
      </c>
      <c r="C98" s="12" t="s">
        <v>62</v>
      </c>
      <c r="D98" s="6" t="s">
        <v>142</v>
      </c>
      <c r="E98" s="17" t="s">
        <v>28</v>
      </c>
      <c r="F98" s="17">
        <v>25</v>
      </c>
      <c r="G98" s="35">
        <v>368</v>
      </c>
      <c r="H98" s="37">
        <f t="shared" si="2"/>
        <v>11040</v>
      </c>
      <c r="I98" s="19">
        <v>0</v>
      </c>
      <c r="J98" s="20">
        <f t="shared" si="3"/>
        <v>0</v>
      </c>
      <c r="K98" s="21" t="s">
        <v>18</v>
      </c>
      <c r="L98" s="56"/>
      <c r="N98" s="39" t="s">
        <v>30</v>
      </c>
      <c r="O98" s="39" t="s">
        <v>33</v>
      </c>
    </row>
    <row r="99" spans="1:15" s="39" customFormat="1" ht="56.25" x14ac:dyDescent="0.25">
      <c r="A99" s="12">
        <v>90</v>
      </c>
      <c r="B99" s="6" t="s">
        <v>55</v>
      </c>
      <c r="C99" s="12" t="s">
        <v>62</v>
      </c>
      <c r="D99" s="6" t="s">
        <v>143</v>
      </c>
      <c r="E99" s="17" t="s">
        <v>28</v>
      </c>
      <c r="F99" s="17">
        <v>2</v>
      </c>
      <c r="G99" s="35">
        <v>236</v>
      </c>
      <c r="H99" s="37">
        <f t="shared" si="2"/>
        <v>566.4</v>
      </c>
      <c r="I99" s="19">
        <v>0</v>
      </c>
      <c r="J99" s="20">
        <f t="shared" si="3"/>
        <v>0</v>
      </c>
      <c r="K99" s="21" t="s">
        <v>18</v>
      </c>
      <c r="L99" s="56"/>
      <c r="N99" s="39" t="s">
        <v>30</v>
      </c>
      <c r="O99" s="39" t="s">
        <v>33</v>
      </c>
    </row>
    <row r="100" spans="1:15" s="39" customFormat="1" ht="37.5" x14ac:dyDescent="0.25">
      <c r="A100" s="12">
        <v>91</v>
      </c>
      <c r="B100" s="6" t="s">
        <v>56</v>
      </c>
      <c r="C100" s="12" t="s">
        <v>62</v>
      </c>
      <c r="D100" s="6" t="s">
        <v>144</v>
      </c>
      <c r="E100" s="17" t="s">
        <v>28</v>
      </c>
      <c r="F100" s="17">
        <v>2</v>
      </c>
      <c r="G100" s="35">
        <v>236</v>
      </c>
      <c r="H100" s="37">
        <f t="shared" si="2"/>
        <v>566.4</v>
      </c>
      <c r="I100" s="19">
        <v>0</v>
      </c>
      <c r="J100" s="20">
        <f t="shared" si="3"/>
        <v>0</v>
      </c>
      <c r="K100" s="21" t="s">
        <v>18</v>
      </c>
      <c r="L100" s="56"/>
      <c r="N100" s="39" t="s">
        <v>30</v>
      </c>
      <c r="O100" s="39" t="s">
        <v>33</v>
      </c>
    </row>
    <row r="101" spans="1:15" s="39" customFormat="1" ht="20.25" x14ac:dyDescent="0.25">
      <c r="A101" s="12">
        <v>92</v>
      </c>
      <c r="B101" s="6" t="s">
        <v>57</v>
      </c>
      <c r="C101" s="12" t="s">
        <v>62</v>
      </c>
      <c r="D101" s="6" t="s">
        <v>145</v>
      </c>
      <c r="E101" s="17" t="s">
        <v>28</v>
      </c>
      <c r="F101" s="17">
        <v>316</v>
      </c>
      <c r="G101" s="35">
        <v>12</v>
      </c>
      <c r="H101" s="37">
        <f t="shared" si="2"/>
        <v>4550.3999999999996</v>
      </c>
      <c r="I101" s="19">
        <v>0</v>
      </c>
      <c r="J101" s="20">
        <f t="shared" si="3"/>
        <v>0</v>
      </c>
      <c r="K101" s="21" t="s">
        <v>18</v>
      </c>
      <c r="L101" s="56"/>
      <c r="N101" s="39" t="s">
        <v>30</v>
      </c>
      <c r="O101" s="39" t="s">
        <v>33</v>
      </c>
    </row>
    <row r="102" spans="1:15" s="39" customFormat="1" ht="37.5" x14ac:dyDescent="0.25">
      <c r="A102" s="12">
        <v>93</v>
      </c>
      <c r="B102" s="6" t="s">
        <v>58</v>
      </c>
      <c r="C102" s="12" t="s">
        <v>62</v>
      </c>
      <c r="D102" s="6" t="s">
        <v>146</v>
      </c>
      <c r="E102" s="17" t="s">
        <v>28</v>
      </c>
      <c r="F102" s="17">
        <v>16</v>
      </c>
      <c r="G102" s="35">
        <v>29</v>
      </c>
      <c r="H102" s="37">
        <f t="shared" si="2"/>
        <v>556.79999999999995</v>
      </c>
      <c r="I102" s="19">
        <v>0</v>
      </c>
      <c r="J102" s="20">
        <f t="shared" si="3"/>
        <v>0</v>
      </c>
      <c r="K102" s="21" t="s">
        <v>18</v>
      </c>
      <c r="L102" s="56"/>
      <c r="N102" s="39" t="s">
        <v>30</v>
      </c>
      <c r="O102" s="39" t="s">
        <v>33</v>
      </c>
    </row>
    <row r="103" spans="1:15" s="39" customFormat="1" ht="20.25" x14ac:dyDescent="0.25">
      <c r="A103" s="12">
        <v>94</v>
      </c>
      <c r="B103" s="6" t="s">
        <v>59</v>
      </c>
      <c r="C103" s="12" t="s">
        <v>62</v>
      </c>
      <c r="D103" s="6" t="s">
        <v>147</v>
      </c>
      <c r="E103" s="17" t="s">
        <v>28</v>
      </c>
      <c r="F103" s="17">
        <v>72</v>
      </c>
      <c r="G103" s="35">
        <v>28</v>
      </c>
      <c r="H103" s="37">
        <f t="shared" si="2"/>
        <v>2419.2000000000003</v>
      </c>
      <c r="I103" s="19">
        <v>0</v>
      </c>
      <c r="J103" s="20">
        <f t="shared" si="3"/>
        <v>0</v>
      </c>
      <c r="K103" s="21" t="s">
        <v>18</v>
      </c>
      <c r="L103" s="56"/>
      <c r="N103" s="39" t="s">
        <v>30</v>
      </c>
      <c r="O103" s="39" t="s">
        <v>33</v>
      </c>
    </row>
    <row r="104" spans="1:15" s="39" customFormat="1" ht="37.5" x14ac:dyDescent="0.25">
      <c r="A104" s="12">
        <v>95</v>
      </c>
      <c r="B104" s="6" t="s">
        <v>60</v>
      </c>
      <c r="C104" s="12" t="s">
        <v>62</v>
      </c>
      <c r="D104" s="6" t="s">
        <v>148</v>
      </c>
      <c r="E104" s="17" t="s">
        <v>28</v>
      </c>
      <c r="F104" s="17">
        <v>45</v>
      </c>
      <c r="G104" s="35">
        <v>5</v>
      </c>
      <c r="H104" s="37">
        <f t="shared" si="2"/>
        <v>270</v>
      </c>
      <c r="I104" s="19">
        <v>0</v>
      </c>
      <c r="J104" s="20">
        <f t="shared" si="3"/>
        <v>0</v>
      </c>
      <c r="K104" s="21" t="s">
        <v>18</v>
      </c>
      <c r="L104" s="56"/>
      <c r="N104" s="39" t="s">
        <v>30</v>
      </c>
      <c r="O104" s="39" t="s">
        <v>33</v>
      </c>
    </row>
    <row r="105" spans="1:15" s="39" customFormat="1" ht="37.5" x14ac:dyDescent="0.25">
      <c r="A105" s="12">
        <v>96</v>
      </c>
      <c r="B105" s="6" t="s">
        <v>61</v>
      </c>
      <c r="C105" s="12" t="s">
        <v>62</v>
      </c>
      <c r="D105" s="6" t="s">
        <v>149</v>
      </c>
      <c r="E105" s="17" t="s">
        <v>28</v>
      </c>
      <c r="F105" s="17">
        <v>270</v>
      </c>
      <c r="G105" s="35">
        <v>28</v>
      </c>
      <c r="H105" s="37">
        <f t="shared" si="2"/>
        <v>9072</v>
      </c>
      <c r="I105" s="19">
        <v>0</v>
      </c>
      <c r="J105" s="20">
        <f t="shared" si="3"/>
        <v>0</v>
      </c>
      <c r="K105" s="21" t="s">
        <v>18</v>
      </c>
      <c r="L105" s="56"/>
      <c r="N105" s="39" t="s">
        <v>30</v>
      </c>
      <c r="O105" s="39" t="s">
        <v>33</v>
      </c>
    </row>
    <row r="106" spans="1:15" s="39" customFormat="1" ht="37.5" x14ac:dyDescent="0.25">
      <c r="A106" s="12">
        <v>97</v>
      </c>
      <c r="B106" s="6">
        <v>1024950</v>
      </c>
      <c r="C106" s="12" t="s">
        <v>62</v>
      </c>
      <c r="D106" s="6" t="s">
        <v>150</v>
      </c>
      <c r="E106" s="17" t="s">
        <v>28</v>
      </c>
      <c r="F106" s="17">
        <v>1</v>
      </c>
      <c r="G106" s="35">
        <v>439</v>
      </c>
      <c r="H106" s="37">
        <f t="shared" si="2"/>
        <v>526.79999999999995</v>
      </c>
      <c r="I106" s="19">
        <v>0</v>
      </c>
      <c r="J106" s="20">
        <f t="shared" si="3"/>
        <v>0</v>
      </c>
      <c r="K106" s="21" t="s">
        <v>18</v>
      </c>
      <c r="L106" s="56"/>
      <c r="N106" s="39" t="s">
        <v>30</v>
      </c>
      <c r="O106" s="39" t="s">
        <v>33</v>
      </c>
    </row>
    <row r="107" spans="1:15" s="39" customFormat="1" ht="20.25" x14ac:dyDescent="0.25">
      <c r="A107" s="12">
        <v>98</v>
      </c>
      <c r="B107" s="6">
        <v>1035215</v>
      </c>
      <c r="C107" s="12" t="s">
        <v>62</v>
      </c>
      <c r="D107" s="6" t="s">
        <v>151</v>
      </c>
      <c r="E107" s="17" t="s">
        <v>28</v>
      </c>
      <c r="F107" s="17">
        <v>2</v>
      </c>
      <c r="G107" s="35">
        <v>439</v>
      </c>
      <c r="H107" s="37">
        <f t="shared" si="2"/>
        <v>1053.5999999999999</v>
      </c>
      <c r="I107" s="19">
        <v>0</v>
      </c>
      <c r="J107" s="20">
        <f t="shared" si="3"/>
        <v>0</v>
      </c>
      <c r="K107" s="21" t="s">
        <v>18</v>
      </c>
      <c r="L107" s="56"/>
      <c r="N107" s="39" t="s">
        <v>30</v>
      </c>
      <c r="O107" s="39" t="s">
        <v>33</v>
      </c>
    </row>
    <row r="108" spans="1:15" s="39" customFormat="1" ht="20.25" x14ac:dyDescent="0.25">
      <c r="A108" s="12">
        <v>99</v>
      </c>
      <c r="B108" s="6">
        <v>1070052</v>
      </c>
      <c r="C108" s="12" t="s">
        <v>62</v>
      </c>
      <c r="D108" s="6" t="s">
        <v>152</v>
      </c>
      <c r="E108" s="17" t="s">
        <v>28</v>
      </c>
      <c r="F108" s="17">
        <v>1</v>
      </c>
      <c r="G108" s="35">
        <v>18816</v>
      </c>
      <c r="H108" s="37">
        <f t="shared" si="2"/>
        <v>22579.200000000001</v>
      </c>
      <c r="I108" s="19">
        <v>0</v>
      </c>
      <c r="J108" s="20">
        <f t="shared" si="3"/>
        <v>0</v>
      </c>
      <c r="K108" s="21" t="s">
        <v>18</v>
      </c>
      <c r="L108" s="56"/>
      <c r="N108" s="39" t="s">
        <v>30</v>
      </c>
      <c r="O108" s="39" t="s">
        <v>33</v>
      </c>
    </row>
    <row r="109" spans="1:15" s="39" customFormat="1" ht="20.25" x14ac:dyDescent="0.25">
      <c r="A109" s="12">
        <v>100</v>
      </c>
      <c r="B109" s="6">
        <v>1070058</v>
      </c>
      <c r="C109" s="12" t="s">
        <v>62</v>
      </c>
      <c r="D109" s="6" t="s">
        <v>152</v>
      </c>
      <c r="E109" s="17" t="s">
        <v>28</v>
      </c>
      <c r="F109" s="17">
        <v>1</v>
      </c>
      <c r="G109" s="35">
        <v>18816</v>
      </c>
      <c r="H109" s="37">
        <f t="shared" si="2"/>
        <v>22579.200000000001</v>
      </c>
      <c r="I109" s="19">
        <v>0</v>
      </c>
      <c r="J109" s="20">
        <f t="shared" si="3"/>
        <v>0</v>
      </c>
      <c r="K109" s="21" t="s">
        <v>18</v>
      </c>
      <c r="L109" s="56"/>
      <c r="N109" s="39" t="s">
        <v>30</v>
      </c>
      <c r="O109" s="39" t="s">
        <v>33</v>
      </c>
    </row>
    <row r="110" spans="1:15" s="39" customFormat="1" ht="37.5" x14ac:dyDescent="0.25">
      <c r="A110" s="12">
        <v>101</v>
      </c>
      <c r="B110" s="6">
        <v>1070059</v>
      </c>
      <c r="C110" s="12" t="s">
        <v>62</v>
      </c>
      <c r="D110" s="6" t="s">
        <v>153</v>
      </c>
      <c r="E110" s="17" t="s">
        <v>28</v>
      </c>
      <c r="F110" s="17">
        <v>1</v>
      </c>
      <c r="G110" s="35">
        <v>51724</v>
      </c>
      <c r="H110" s="37">
        <f t="shared" si="2"/>
        <v>62068.799999999996</v>
      </c>
      <c r="I110" s="19">
        <v>0</v>
      </c>
      <c r="J110" s="20">
        <f t="shared" si="3"/>
        <v>0</v>
      </c>
      <c r="K110" s="21" t="s">
        <v>18</v>
      </c>
      <c r="L110" s="56"/>
      <c r="N110" s="39" t="s">
        <v>30</v>
      </c>
      <c r="O110" s="39" t="s">
        <v>33</v>
      </c>
    </row>
    <row r="111" spans="1:15" s="39" customFormat="1" ht="20.25" x14ac:dyDescent="0.25">
      <c r="A111" s="12">
        <v>102</v>
      </c>
      <c r="B111" s="6">
        <v>1070064</v>
      </c>
      <c r="C111" s="12" t="s">
        <v>62</v>
      </c>
      <c r="D111" s="6" t="s">
        <v>154</v>
      </c>
      <c r="E111" s="17" t="s">
        <v>28</v>
      </c>
      <c r="F111" s="17">
        <v>2</v>
      </c>
      <c r="G111" s="35">
        <v>46316</v>
      </c>
      <c r="H111" s="37">
        <f t="shared" si="2"/>
        <v>111158.39999999999</v>
      </c>
      <c r="I111" s="19">
        <v>0</v>
      </c>
      <c r="J111" s="20">
        <f t="shared" si="3"/>
        <v>0</v>
      </c>
      <c r="K111" s="21" t="s">
        <v>18</v>
      </c>
      <c r="L111" s="56"/>
      <c r="N111" s="39" t="s">
        <v>30</v>
      </c>
      <c r="O111" s="39" t="s">
        <v>33</v>
      </c>
    </row>
    <row r="112" spans="1:15" s="39" customFormat="1" ht="20.25" x14ac:dyDescent="0.25">
      <c r="A112" s="12">
        <v>103</v>
      </c>
      <c r="B112" s="6">
        <v>1070104</v>
      </c>
      <c r="C112" s="12" t="s">
        <v>62</v>
      </c>
      <c r="D112" s="6" t="s">
        <v>155</v>
      </c>
      <c r="E112" s="17" t="s">
        <v>28</v>
      </c>
      <c r="F112" s="17">
        <v>3</v>
      </c>
      <c r="G112" s="35">
        <v>20494</v>
      </c>
      <c r="H112" s="37">
        <f t="shared" si="2"/>
        <v>73778.399999999994</v>
      </c>
      <c r="I112" s="19">
        <v>0</v>
      </c>
      <c r="J112" s="20">
        <f t="shared" si="3"/>
        <v>0</v>
      </c>
      <c r="K112" s="21" t="s">
        <v>18</v>
      </c>
      <c r="L112" s="56"/>
      <c r="N112" s="39" t="s">
        <v>30</v>
      </c>
      <c r="O112" s="39" t="s">
        <v>33</v>
      </c>
    </row>
    <row r="113" spans="1:15" s="39" customFormat="1" ht="20.25" x14ac:dyDescent="0.25">
      <c r="A113" s="12">
        <v>104</v>
      </c>
      <c r="B113" s="6">
        <v>1070105</v>
      </c>
      <c r="C113" s="12" t="s">
        <v>62</v>
      </c>
      <c r="D113" s="6" t="s">
        <v>156</v>
      </c>
      <c r="E113" s="17" t="s">
        <v>28</v>
      </c>
      <c r="F113" s="17">
        <v>2</v>
      </c>
      <c r="G113" s="35">
        <v>23544</v>
      </c>
      <c r="H113" s="37">
        <f t="shared" si="2"/>
        <v>56505.599999999999</v>
      </c>
      <c r="I113" s="19">
        <v>0</v>
      </c>
      <c r="J113" s="20">
        <f t="shared" si="3"/>
        <v>0</v>
      </c>
      <c r="K113" s="21" t="s">
        <v>18</v>
      </c>
      <c r="L113" s="56"/>
      <c r="N113" s="39" t="s">
        <v>30</v>
      </c>
      <c r="O113" s="39" t="s">
        <v>33</v>
      </c>
    </row>
    <row r="114" spans="1:15" s="39" customFormat="1" ht="37.5" x14ac:dyDescent="0.25">
      <c r="A114" s="12">
        <v>105</v>
      </c>
      <c r="B114" s="6">
        <v>1090285</v>
      </c>
      <c r="C114" s="12" t="s">
        <v>62</v>
      </c>
      <c r="D114" s="6" t="s">
        <v>157</v>
      </c>
      <c r="E114" s="17" t="s">
        <v>28</v>
      </c>
      <c r="F114" s="17">
        <v>2</v>
      </c>
      <c r="G114" s="35">
        <v>440</v>
      </c>
      <c r="H114" s="37">
        <f t="shared" si="2"/>
        <v>1056</v>
      </c>
      <c r="I114" s="19">
        <v>0</v>
      </c>
      <c r="J114" s="20">
        <f t="shared" si="3"/>
        <v>0</v>
      </c>
      <c r="K114" s="21" t="s">
        <v>18</v>
      </c>
      <c r="L114" s="56"/>
      <c r="N114" s="39" t="s">
        <v>30</v>
      </c>
      <c r="O114" s="39" t="s">
        <v>33</v>
      </c>
    </row>
    <row r="115" spans="1:15" s="39" customFormat="1" ht="20.25" x14ac:dyDescent="0.25">
      <c r="A115" s="12">
        <v>106</v>
      </c>
      <c r="B115" s="6">
        <v>1094832</v>
      </c>
      <c r="C115" s="12" t="s">
        <v>62</v>
      </c>
      <c r="D115" s="6" t="s">
        <v>158</v>
      </c>
      <c r="E115" s="17" t="s">
        <v>28</v>
      </c>
      <c r="F115" s="17">
        <v>1</v>
      </c>
      <c r="G115" s="35">
        <v>3302</v>
      </c>
      <c r="H115" s="37">
        <f t="shared" si="2"/>
        <v>3962.3999999999996</v>
      </c>
      <c r="I115" s="19">
        <v>0</v>
      </c>
      <c r="J115" s="20">
        <f t="shared" si="3"/>
        <v>0</v>
      </c>
      <c r="K115" s="21" t="s">
        <v>18</v>
      </c>
      <c r="L115" s="56"/>
      <c r="N115" s="39" t="s">
        <v>30</v>
      </c>
      <c r="O115" s="39" t="s">
        <v>33</v>
      </c>
    </row>
    <row r="116" spans="1:15" s="39" customFormat="1" ht="20.25" x14ac:dyDescent="0.25">
      <c r="A116" s="12">
        <v>107</v>
      </c>
      <c r="B116" s="6">
        <v>1087270</v>
      </c>
      <c r="C116" s="12" t="s">
        <v>62</v>
      </c>
      <c r="D116" s="6" t="s">
        <v>159</v>
      </c>
      <c r="E116" s="17" t="s">
        <v>28</v>
      </c>
      <c r="F116" s="17">
        <v>60</v>
      </c>
      <c r="G116" s="35">
        <v>54</v>
      </c>
      <c r="H116" s="37">
        <f t="shared" si="2"/>
        <v>3888</v>
      </c>
      <c r="I116" s="19">
        <v>0</v>
      </c>
      <c r="J116" s="20">
        <f t="shared" si="3"/>
        <v>0</v>
      </c>
      <c r="K116" s="21" t="s">
        <v>18</v>
      </c>
      <c r="L116" s="56"/>
      <c r="N116" s="39" t="s">
        <v>30</v>
      </c>
      <c r="O116" s="39" t="s">
        <v>33</v>
      </c>
    </row>
    <row r="117" spans="1:15" s="39" customFormat="1" ht="20.25" x14ac:dyDescent="0.25">
      <c r="A117" s="12">
        <v>108</v>
      </c>
      <c r="B117" s="6">
        <v>1090766</v>
      </c>
      <c r="C117" s="12" t="s">
        <v>62</v>
      </c>
      <c r="D117" s="6" t="s">
        <v>160</v>
      </c>
      <c r="E117" s="17" t="s">
        <v>172</v>
      </c>
      <c r="F117" s="17">
        <v>182</v>
      </c>
      <c r="G117" s="35">
        <v>103</v>
      </c>
      <c r="H117" s="37">
        <f t="shared" si="2"/>
        <v>22495.200000000001</v>
      </c>
      <c r="I117" s="19">
        <v>0</v>
      </c>
      <c r="J117" s="20">
        <f t="shared" si="3"/>
        <v>0</v>
      </c>
      <c r="K117" s="21" t="s">
        <v>18</v>
      </c>
      <c r="L117" s="56"/>
      <c r="N117" s="39" t="s">
        <v>30</v>
      </c>
      <c r="O117" s="39" t="s">
        <v>33</v>
      </c>
    </row>
    <row r="118" spans="1:15" s="39" customFormat="1" ht="20.25" x14ac:dyDescent="0.25">
      <c r="A118" s="12">
        <v>109</v>
      </c>
      <c r="B118" s="6">
        <v>1090768</v>
      </c>
      <c r="C118" s="12" t="s">
        <v>62</v>
      </c>
      <c r="D118" s="6" t="s">
        <v>161</v>
      </c>
      <c r="E118" s="17" t="s">
        <v>172</v>
      </c>
      <c r="F118" s="17">
        <v>2427.1999999999998</v>
      </c>
      <c r="G118" s="35">
        <v>0.6</v>
      </c>
      <c r="H118" s="37">
        <f t="shared" si="2"/>
        <v>1747.5839999999998</v>
      </c>
      <c r="I118" s="19">
        <v>0</v>
      </c>
      <c r="J118" s="20">
        <f t="shared" si="3"/>
        <v>0</v>
      </c>
      <c r="K118" s="21" t="s">
        <v>18</v>
      </c>
      <c r="L118" s="56"/>
      <c r="N118" s="39" t="s">
        <v>30</v>
      </c>
      <c r="O118" s="39" t="s">
        <v>33</v>
      </c>
    </row>
    <row r="119" spans="1:15" s="39" customFormat="1" ht="20.25" x14ac:dyDescent="0.25">
      <c r="A119" s="12">
        <v>110</v>
      </c>
      <c r="B119" s="6">
        <v>1092228</v>
      </c>
      <c r="C119" s="12" t="s">
        <v>62</v>
      </c>
      <c r="D119" s="6" t="s">
        <v>162</v>
      </c>
      <c r="E119" s="17" t="s">
        <v>172</v>
      </c>
      <c r="F119" s="17">
        <v>46</v>
      </c>
      <c r="G119" s="35">
        <v>0.7</v>
      </c>
      <c r="H119" s="37">
        <f t="shared" si="2"/>
        <v>38.64</v>
      </c>
      <c r="I119" s="19">
        <v>0</v>
      </c>
      <c r="J119" s="20">
        <f t="shared" si="3"/>
        <v>0</v>
      </c>
      <c r="K119" s="21" t="s">
        <v>18</v>
      </c>
      <c r="L119" s="56"/>
      <c r="N119" s="39" t="s">
        <v>30</v>
      </c>
      <c r="O119" s="39" t="s">
        <v>33</v>
      </c>
    </row>
    <row r="120" spans="1:15" s="39" customFormat="1" ht="20.25" x14ac:dyDescent="0.25">
      <c r="A120" s="12">
        <v>111</v>
      </c>
      <c r="B120" s="6">
        <v>1095426</v>
      </c>
      <c r="C120" s="12" t="s">
        <v>62</v>
      </c>
      <c r="D120" s="6" t="s">
        <v>163</v>
      </c>
      <c r="E120" s="17" t="s">
        <v>172</v>
      </c>
      <c r="F120" s="17">
        <v>40</v>
      </c>
      <c r="G120" s="35">
        <v>12</v>
      </c>
      <c r="H120" s="37">
        <f t="shared" si="2"/>
        <v>576</v>
      </c>
      <c r="I120" s="19">
        <v>0</v>
      </c>
      <c r="J120" s="20">
        <f t="shared" si="3"/>
        <v>0</v>
      </c>
      <c r="K120" s="21" t="s">
        <v>18</v>
      </c>
      <c r="L120" s="56"/>
      <c r="N120" s="39" t="s">
        <v>30</v>
      </c>
      <c r="O120" s="39" t="s">
        <v>33</v>
      </c>
    </row>
    <row r="121" spans="1:15" s="39" customFormat="1" ht="20.25" x14ac:dyDescent="0.25">
      <c r="A121" s="12">
        <v>112</v>
      </c>
      <c r="B121" s="6">
        <v>1099159</v>
      </c>
      <c r="C121" s="12" t="s">
        <v>62</v>
      </c>
      <c r="D121" s="6" t="s">
        <v>164</v>
      </c>
      <c r="E121" s="17" t="s">
        <v>28</v>
      </c>
      <c r="F121" s="17">
        <v>70</v>
      </c>
      <c r="G121" s="35">
        <v>389</v>
      </c>
      <c r="H121" s="37">
        <f t="shared" si="2"/>
        <v>32675.999999999996</v>
      </c>
      <c r="I121" s="19">
        <v>0</v>
      </c>
      <c r="J121" s="20">
        <f t="shared" si="3"/>
        <v>0</v>
      </c>
      <c r="K121" s="21" t="s">
        <v>18</v>
      </c>
      <c r="L121" s="56"/>
      <c r="N121" s="39" t="s">
        <v>30</v>
      </c>
      <c r="O121" s="39" t="s">
        <v>33</v>
      </c>
    </row>
    <row r="122" spans="1:15" s="39" customFormat="1" ht="20.25" x14ac:dyDescent="0.25">
      <c r="A122" s="12">
        <v>113</v>
      </c>
      <c r="B122" s="6">
        <v>1103658</v>
      </c>
      <c r="C122" s="12" t="s">
        <v>62</v>
      </c>
      <c r="D122" s="6" t="s">
        <v>165</v>
      </c>
      <c r="E122" s="17" t="s">
        <v>172</v>
      </c>
      <c r="F122" s="17">
        <v>95</v>
      </c>
      <c r="G122" s="35">
        <v>36</v>
      </c>
      <c r="H122" s="37">
        <f t="shared" si="2"/>
        <v>4104</v>
      </c>
      <c r="I122" s="19">
        <v>0</v>
      </c>
      <c r="J122" s="20">
        <f t="shared" si="3"/>
        <v>0</v>
      </c>
      <c r="K122" s="21" t="s">
        <v>18</v>
      </c>
      <c r="L122" s="56"/>
      <c r="N122" s="39" t="s">
        <v>30</v>
      </c>
      <c r="O122" s="39" t="s">
        <v>33</v>
      </c>
    </row>
    <row r="123" spans="1:15" s="39" customFormat="1" ht="20.25" x14ac:dyDescent="0.25">
      <c r="A123" s="12">
        <v>114</v>
      </c>
      <c r="B123" s="6">
        <v>1103659</v>
      </c>
      <c r="C123" s="12" t="s">
        <v>62</v>
      </c>
      <c r="D123" s="6" t="s">
        <v>166</v>
      </c>
      <c r="E123" s="17" t="s">
        <v>172</v>
      </c>
      <c r="F123" s="17">
        <v>102</v>
      </c>
      <c r="G123" s="35">
        <v>8</v>
      </c>
      <c r="H123" s="37">
        <f t="shared" si="2"/>
        <v>979.19999999999993</v>
      </c>
      <c r="I123" s="19">
        <v>0</v>
      </c>
      <c r="J123" s="20">
        <f t="shared" si="3"/>
        <v>0</v>
      </c>
      <c r="K123" s="21" t="s">
        <v>18</v>
      </c>
      <c r="L123" s="56"/>
      <c r="N123" s="39" t="s">
        <v>30</v>
      </c>
      <c r="O123" s="39" t="s">
        <v>33</v>
      </c>
    </row>
    <row r="124" spans="1:15" s="39" customFormat="1" ht="20.25" x14ac:dyDescent="0.25">
      <c r="A124" s="12">
        <v>115</v>
      </c>
      <c r="B124" s="6">
        <v>1103660</v>
      </c>
      <c r="C124" s="12" t="s">
        <v>62</v>
      </c>
      <c r="D124" s="6" t="s">
        <v>167</v>
      </c>
      <c r="E124" s="17" t="s">
        <v>172</v>
      </c>
      <c r="F124" s="17">
        <v>86</v>
      </c>
      <c r="G124" s="35">
        <v>6</v>
      </c>
      <c r="H124" s="37">
        <f t="shared" si="2"/>
        <v>619.19999999999993</v>
      </c>
      <c r="I124" s="19">
        <v>0</v>
      </c>
      <c r="J124" s="20">
        <f t="shared" si="3"/>
        <v>0</v>
      </c>
      <c r="K124" s="21" t="s">
        <v>18</v>
      </c>
      <c r="L124" s="56"/>
      <c r="N124" s="39" t="s">
        <v>30</v>
      </c>
      <c r="O124" s="39" t="s">
        <v>33</v>
      </c>
    </row>
    <row r="125" spans="1:15" s="39" customFormat="1" ht="20.25" x14ac:dyDescent="0.25">
      <c r="A125" s="12">
        <v>116</v>
      </c>
      <c r="B125" s="6">
        <v>1103661</v>
      </c>
      <c r="C125" s="12" t="s">
        <v>62</v>
      </c>
      <c r="D125" s="6" t="s">
        <v>168</v>
      </c>
      <c r="E125" s="17" t="s">
        <v>172</v>
      </c>
      <c r="F125" s="17">
        <v>100</v>
      </c>
      <c r="G125" s="35">
        <v>31</v>
      </c>
      <c r="H125" s="37">
        <f t="shared" si="2"/>
        <v>3719.9999999999995</v>
      </c>
      <c r="I125" s="19">
        <v>0</v>
      </c>
      <c r="J125" s="20">
        <f t="shared" si="3"/>
        <v>0</v>
      </c>
      <c r="K125" s="21" t="s">
        <v>18</v>
      </c>
      <c r="L125" s="56"/>
      <c r="N125" s="39" t="s">
        <v>30</v>
      </c>
      <c r="O125" s="39" t="s">
        <v>33</v>
      </c>
    </row>
    <row r="126" spans="1:15" s="39" customFormat="1" ht="20.25" x14ac:dyDescent="0.25">
      <c r="A126" s="12">
        <v>117</v>
      </c>
      <c r="B126" s="6">
        <v>1103662</v>
      </c>
      <c r="C126" s="12" t="s">
        <v>62</v>
      </c>
      <c r="D126" s="6" t="s">
        <v>169</v>
      </c>
      <c r="E126" s="17" t="s">
        <v>172</v>
      </c>
      <c r="F126" s="17">
        <v>22</v>
      </c>
      <c r="G126" s="35">
        <v>24</v>
      </c>
      <c r="H126" s="37">
        <f t="shared" si="2"/>
        <v>633.59999999999991</v>
      </c>
      <c r="I126" s="19">
        <v>0</v>
      </c>
      <c r="J126" s="20">
        <f t="shared" si="3"/>
        <v>0</v>
      </c>
      <c r="K126" s="21" t="s">
        <v>18</v>
      </c>
      <c r="L126" s="56"/>
      <c r="N126" s="39" t="s">
        <v>30</v>
      </c>
      <c r="O126" s="39" t="s">
        <v>33</v>
      </c>
    </row>
    <row r="127" spans="1:15" s="39" customFormat="1" ht="20.25" x14ac:dyDescent="0.25">
      <c r="A127" s="12">
        <v>118</v>
      </c>
      <c r="B127" s="6">
        <v>1108508</v>
      </c>
      <c r="C127" s="12" t="s">
        <v>62</v>
      </c>
      <c r="D127" s="6" t="s">
        <v>170</v>
      </c>
      <c r="E127" s="17" t="s">
        <v>28</v>
      </c>
      <c r="F127" s="17">
        <v>10</v>
      </c>
      <c r="G127" s="35">
        <v>528</v>
      </c>
      <c r="H127" s="37">
        <f t="shared" si="2"/>
        <v>6336</v>
      </c>
      <c r="I127" s="19">
        <v>0</v>
      </c>
      <c r="J127" s="20">
        <f t="shared" si="3"/>
        <v>0</v>
      </c>
      <c r="K127" s="21" t="s">
        <v>18</v>
      </c>
      <c r="L127" s="56"/>
      <c r="N127" s="39" t="s">
        <v>30</v>
      </c>
      <c r="O127" s="39" t="s">
        <v>33</v>
      </c>
    </row>
    <row r="128" spans="1:15" s="39" customFormat="1" ht="20.25" x14ac:dyDescent="0.25">
      <c r="A128" s="12">
        <v>119</v>
      </c>
      <c r="B128" s="6">
        <v>1108551</v>
      </c>
      <c r="C128" s="12" t="s">
        <v>62</v>
      </c>
      <c r="D128" s="6" t="s">
        <v>171</v>
      </c>
      <c r="E128" s="17" t="s">
        <v>28</v>
      </c>
      <c r="F128" s="17">
        <v>264</v>
      </c>
      <c r="G128" s="35">
        <v>831</v>
      </c>
      <c r="H128" s="37">
        <f t="shared" si="2"/>
        <v>263260.79999999999</v>
      </c>
      <c r="I128" s="19">
        <v>0</v>
      </c>
      <c r="J128" s="20">
        <f t="shared" si="3"/>
        <v>0</v>
      </c>
      <c r="K128" s="21" t="s">
        <v>18</v>
      </c>
      <c r="L128" s="56"/>
      <c r="N128" s="39" t="s">
        <v>30</v>
      </c>
      <c r="O128" s="39" t="s">
        <v>33</v>
      </c>
    </row>
    <row r="129" spans="1:12" customFormat="1" x14ac:dyDescent="0.25">
      <c r="A129" s="53" t="s">
        <v>9</v>
      </c>
      <c r="B129" s="54"/>
      <c r="C129" s="54"/>
      <c r="D129" s="54"/>
      <c r="E129" s="54"/>
      <c r="F129" s="54"/>
      <c r="G129" s="54"/>
      <c r="H129" s="34">
        <f>SUM(H10:H128)</f>
        <v>1510518.9139501592</v>
      </c>
      <c r="I129" s="34">
        <f>SUM(I10:I128)</f>
        <v>0</v>
      </c>
      <c r="J129" s="34">
        <f>SUM(J10:J128)</f>
        <v>0</v>
      </c>
      <c r="K129" s="6"/>
      <c r="L129" s="17"/>
    </row>
    <row r="130" spans="1:12" customFormat="1" ht="20.25" x14ac:dyDescent="0.3">
      <c r="A130" s="2" t="s">
        <v>19</v>
      </c>
      <c r="B130" s="3"/>
      <c r="C130" s="3"/>
      <c r="D130" s="3"/>
      <c r="E130" s="3"/>
      <c r="F130" s="15"/>
      <c r="G130" s="26"/>
      <c r="H130" s="26"/>
      <c r="I130" s="4"/>
      <c r="J130" s="4"/>
      <c r="K130" s="4"/>
      <c r="L130" s="4"/>
    </row>
    <row r="131" spans="1:12" customFormat="1" ht="20.25" x14ac:dyDescent="0.3">
      <c r="A131" s="2" t="s">
        <v>20</v>
      </c>
      <c r="B131" s="3"/>
      <c r="C131" s="3"/>
      <c r="D131" s="3"/>
      <c r="E131" s="3"/>
      <c r="F131" s="15"/>
      <c r="G131" s="26"/>
      <c r="H131" s="26"/>
      <c r="I131" s="4"/>
      <c r="J131" s="4"/>
      <c r="K131" s="4"/>
      <c r="L131" s="4"/>
    </row>
    <row r="132" spans="1:12" customFormat="1" ht="51.75" customHeight="1" x14ac:dyDescent="0.25">
      <c r="A132" s="49" t="s">
        <v>174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</row>
    <row r="133" spans="1:12" customFormat="1" ht="20.25" x14ac:dyDescent="0.3">
      <c r="A133" s="2" t="s">
        <v>23</v>
      </c>
      <c r="B133" s="3"/>
      <c r="C133" s="3"/>
      <c r="D133" s="3"/>
      <c r="E133" s="3"/>
      <c r="F133" s="3"/>
      <c r="G133" s="26"/>
      <c r="H133" s="26"/>
      <c r="I133" s="4"/>
      <c r="J133" s="4"/>
      <c r="K133" s="4"/>
      <c r="L133" s="4"/>
    </row>
    <row r="134" spans="1:12" customFormat="1" ht="20.25" x14ac:dyDescent="0.3">
      <c r="A134" s="2" t="s">
        <v>10</v>
      </c>
      <c r="B134" s="3"/>
      <c r="C134" s="3"/>
      <c r="D134" s="3"/>
      <c r="E134" s="3"/>
      <c r="F134" s="3"/>
      <c r="G134" s="26"/>
      <c r="H134" s="26"/>
      <c r="I134" s="4"/>
      <c r="J134" s="4"/>
      <c r="K134" s="4"/>
      <c r="L134" s="4"/>
    </row>
    <row r="135" spans="1:12" customFormat="1" ht="20.25" x14ac:dyDescent="0.3">
      <c r="A135" s="2"/>
      <c r="B135" s="18" t="s">
        <v>11</v>
      </c>
      <c r="C135" s="3"/>
      <c r="D135" s="3"/>
      <c r="E135" s="3"/>
      <c r="F135" s="3"/>
      <c r="G135" s="26"/>
      <c r="H135" s="26"/>
      <c r="I135" s="4"/>
      <c r="J135" s="4"/>
      <c r="K135" s="4"/>
      <c r="L135" s="4"/>
    </row>
    <row r="136" spans="1:12" customFormat="1" ht="20.25" x14ac:dyDescent="0.25">
      <c r="A136" s="50" t="s">
        <v>175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</row>
    <row r="137" spans="1:12" customFormat="1" ht="20.25" x14ac:dyDescent="0.25">
      <c r="A137" s="50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</row>
    <row r="138" spans="1:12" customFormat="1" ht="20.25" x14ac:dyDescent="0.25">
      <c r="A138" s="42" t="s">
        <v>38</v>
      </c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</row>
    <row r="139" spans="1:12" customFormat="1" ht="20.25" x14ac:dyDescent="0.25">
      <c r="A139" s="42" t="s">
        <v>39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</row>
    <row r="140" spans="1:12" customFormat="1" ht="20.25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</row>
    <row r="141" spans="1:12" customFormat="1" ht="20.25" x14ac:dyDescent="0.25">
      <c r="A141" s="7"/>
      <c r="B141" s="2"/>
      <c r="C141" s="2"/>
      <c r="D141" s="2"/>
      <c r="E141" s="2"/>
      <c r="F141" s="2"/>
      <c r="G141" s="27"/>
      <c r="H141" s="27"/>
      <c r="I141" s="2"/>
      <c r="J141" s="2"/>
      <c r="K141" s="2"/>
      <c r="L141" s="2"/>
    </row>
    <row r="142" spans="1:12" customFormat="1" ht="21" thickBot="1" x14ac:dyDescent="0.3">
      <c r="A142" s="43"/>
      <c r="B142" s="43"/>
      <c r="C142" s="43"/>
      <c r="D142" s="43"/>
      <c r="E142" s="43"/>
      <c r="F142" s="2"/>
      <c r="G142" s="27"/>
      <c r="H142" s="27"/>
      <c r="I142" s="9"/>
      <c r="J142" s="9"/>
      <c r="K142" s="9"/>
      <c r="L142" s="9"/>
    </row>
    <row r="143" spans="1:12" customFormat="1" ht="20.25" x14ac:dyDescent="0.25">
      <c r="A143" s="44" t="s">
        <v>12</v>
      </c>
      <c r="B143" s="44"/>
      <c r="C143" s="44"/>
      <c r="D143" s="44"/>
      <c r="E143" s="44"/>
      <c r="F143" s="2"/>
      <c r="G143" s="27"/>
      <c r="H143" s="27"/>
      <c r="I143" s="8" t="s">
        <v>21</v>
      </c>
      <c r="J143" s="8"/>
      <c r="K143" s="8"/>
      <c r="L143" s="8"/>
    </row>
    <row r="144" spans="1:12" customFormat="1" ht="20.25" x14ac:dyDescent="0.25">
      <c r="A144" s="7"/>
      <c r="B144" s="2"/>
      <c r="C144" s="2"/>
      <c r="D144" s="2"/>
      <c r="E144" s="2"/>
      <c r="F144" s="2"/>
      <c r="G144" s="27"/>
      <c r="H144" s="27"/>
      <c r="I144" s="2"/>
      <c r="J144" s="2"/>
      <c r="K144" s="2"/>
      <c r="L144" s="2"/>
    </row>
    <row r="145" spans="1:65" customFormat="1" ht="21" thickBot="1" x14ac:dyDescent="0.3">
      <c r="A145" s="7"/>
      <c r="B145" s="2"/>
      <c r="C145" s="2"/>
      <c r="D145" s="2"/>
      <c r="E145" s="2"/>
      <c r="F145" s="2"/>
      <c r="G145" s="27"/>
      <c r="H145" s="27"/>
      <c r="I145" s="9"/>
      <c r="J145" s="9"/>
      <c r="K145" s="9"/>
      <c r="L145" s="9"/>
    </row>
    <row r="146" spans="1:65" customFormat="1" ht="20.25" x14ac:dyDescent="0.25">
      <c r="A146" s="7"/>
      <c r="B146" s="2"/>
      <c r="C146" s="2"/>
      <c r="D146" s="2"/>
      <c r="E146" s="2"/>
      <c r="F146" s="2"/>
      <c r="G146" s="27"/>
      <c r="H146" s="27"/>
      <c r="I146" s="8" t="s">
        <v>22</v>
      </c>
      <c r="J146" s="8"/>
      <c r="K146" s="8"/>
      <c r="L146" s="8"/>
    </row>
    <row r="147" spans="1:65" s="31" customFormat="1" ht="20.25" x14ac:dyDescent="0.25">
      <c r="G147" s="32"/>
      <c r="H147" s="32"/>
    </row>
    <row r="148" spans="1:65" s="11" customFormat="1" x14ac:dyDescent="0.25">
      <c r="A148" s="10"/>
      <c r="C148" s="10"/>
      <c r="E148" s="10"/>
      <c r="F148" s="10"/>
      <c r="G148" s="22"/>
      <c r="H148" s="22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</row>
    <row r="149" spans="1:65" s="11" customFormat="1" x14ac:dyDescent="0.25">
      <c r="A149" s="10"/>
      <c r="C149" s="10"/>
      <c r="E149" s="10"/>
      <c r="F149" s="10"/>
      <c r="G149" s="22"/>
      <c r="H149" s="22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</row>
    <row r="150" spans="1:65" s="11" customFormat="1" x14ac:dyDescent="0.25">
      <c r="A150" s="10"/>
      <c r="C150" s="10"/>
      <c r="E150" s="10"/>
      <c r="F150" s="10"/>
      <c r="G150" s="22"/>
      <c r="H150" s="22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</row>
    <row r="151" spans="1:65" s="11" customFormat="1" x14ac:dyDescent="0.25">
      <c r="A151" s="10"/>
      <c r="C151" s="10"/>
      <c r="E151" s="10"/>
      <c r="F151" s="10"/>
      <c r="G151" s="22"/>
      <c r="H151" s="22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</row>
    <row r="152" spans="1:65" s="11" customFormat="1" x14ac:dyDescent="0.25">
      <c r="A152" s="10"/>
      <c r="C152" s="10"/>
      <c r="E152" s="10"/>
      <c r="F152" s="10"/>
      <c r="G152" s="22"/>
      <c r="H152" s="22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</row>
    <row r="153" spans="1:65" s="11" customFormat="1" x14ac:dyDescent="0.25">
      <c r="A153" s="10"/>
      <c r="C153" s="10"/>
      <c r="E153" s="10"/>
      <c r="F153" s="10"/>
      <c r="G153" s="22"/>
      <c r="H153" s="22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</row>
    <row r="154" spans="1:65" s="11" customFormat="1" x14ac:dyDescent="0.25">
      <c r="A154" s="10"/>
      <c r="C154" s="10"/>
      <c r="E154" s="10"/>
      <c r="F154" s="10"/>
      <c r="G154" s="22"/>
      <c r="H154" s="22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</row>
    <row r="155" spans="1:65" s="11" customFormat="1" x14ac:dyDescent="0.25">
      <c r="A155" s="10"/>
      <c r="C155" s="10"/>
      <c r="E155" s="10"/>
      <c r="F155" s="10"/>
      <c r="G155" s="22"/>
      <c r="H155" s="22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</row>
    <row r="156" spans="1:65" s="11" customFormat="1" x14ac:dyDescent="0.25">
      <c r="A156" s="10"/>
      <c r="C156" s="10"/>
      <c r="E156" s="10"/>
      <c r="F156" s="10"/>
      <c r="G156" s="22"/>
      <c r="H156" s="22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</row>
    <row r="157" spans="1:65" s="11" customFormat="1" x14ac:dyDescent="0.25">
      <c r="A157" s="10"/>
      <c r="C157" s="10"/>
      <c r="E157" s="10"/>
      <c r="F157" s="10"/>
      <c r="G157" s="22"/>
      <c r="H157" s="22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</row>
    <row r="158" spans="1:65" s="11" customFormat="1" x14ac:dyDescent="0.25">
      <c r="A158" s="10"/>
      <c r="C158" s="10"/>
      <c r="E158" s="10"/>
      <c r="F158" s="10"/>
      <c r="G158" s="22"/>
      <c r="H158" s="22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</row>
    <row r="159" spans="1:65" s="11" customFormat="1" x14ac:dyDescent="0.25">
      <c r="A159" s="10"/>
      <c r="C159" s="10"/>
      <c r="E159" s="10"/>
      <c r="F159" s="10"/>
      <c r="G159" s="22"/>
      <c r="H159" s="22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</row>
    <row r="160" spans="1:65" s="11" customFormat="1" x14ac:dyDescent="0.25">
      <c r="A160" s="10"/>
      <c r="C160" s="10"/>
      <c r="E160" s="10"/>
      <c r="F160" s="10"/>
      <c r="G160" s="22"/>
      <c r="H160" s="22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</row>
    <row r="161" spans="1:65" s="11" customFormat="1" x14ac:dyDescent="0.25">
      <c r="A161" s="10"/>
      <c r="C161" s="10"/>
      <c r="E161" s="10"/>
      <c r="F161" s="10"/>
      <c r="G161" s="22"/>
      <c r="H161" s="22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</row>
    <row r="162" spans="1:65" s="11" customFormat="1" x14ac:dyDescent="0.25">
      <c r="A162" s="10"/>
      <c r="C162" s="10"/>
      <c r="E162" s="10"/>
      <c r="F162" s="10"/>
      <c r="G162" s="22"/>
      <c r="H162" s="22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</row>
    <row r="163" spans="1:65" s="11" customFormat="1" x14ac:dyDescent="0.25">
      <c r="A163" s="10"/>
      <c r="C163" s="10"/>
      <c r="E163" s="10"/>
      <c r="F163" s="10"/>
      <c r="G163" s="22"/>
      <c r="H163" s="22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</row>
    <row r="164" spans="1:65" s="11" customFormat="1" x14ac:dyDescent="0.25">
      <c r="A164" s="10"/>
      <c r="C164" s="10"/>
      <c r="E164" s="10"/>
      <c r="F164" s="10"/>
      <c r="G164" s="22"/>
      <c r="H164" s="22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</row>
    <row r="165" spans="1:65" s="11" customFormat="1" x14ac:dyDescent="0.25">
      <c r="A165" s="10"/>
      <c r="C165" s="10"/>
      <c r="E165" s="10"/>
      <c r="F165" s="10"/>
      <c r="G165" s="22"/>
      <c r="H165" s="22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</row>
    <row r="166" spans="1:65" s="11" customFormat="1" x14ac:dyDescent="0.25">
      <c r="A166" s="10"/>
      <c r="C166" s="10"/>
      <c r="E166" s="10"/>
      <c r="F166" s="10"/>
      <c r="G166" s="22"/>
      <c r="H166" s="22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</row>
    <row r="167" spans="1:65" s="11" customFormat="1" x14ac:dyDescent="0.25">
      <c r="A167" s="10"/>
      <c r="C167" s="10"/>
      <c r="E167" s="10"/>
      <c r="F167" s="10"/>
      <c r="G167" s="22"/>
      <c r="H167" s="22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</row>
    <row r="168" spans="1:65" s="11" customFormat="1" x14ac:dyDescent="0.25">
      <c r="A168" s="10"/>
      <c r="C168" s="10"/>
      <c r="E168" s="10"/>
      <c r="F168" s="10"/>
      <c r="G168" s="22"/>
      <c r="H168" s="22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</row>
    <row r="169" spans="1:65" s="11" customFormat="1" x14ac:dyDescent="0.25">
      <c r="A169" s="10"/>
      <c r="C169" s="10"/>
      <c r="E169" s="10"/>
      <c r="F169" s="10"/>
      <c r="G169" s="22"/>
      <c r="H169" s="22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</row>
    <row r="170" spans="1:65" s="11" customFormat="1" x14ac:dyDescent="0.25">
      <c r="A170" s="10"/>
      <c r="C170" s="10"/>
      <c r="E170" s="10"/>
      <c r="F170" s="10"/>
      <c r="G170" s="22"/>
      <c r="H170" s="22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</row>
    <row r="171" spans="1:65" s="11" customFormat="1" x14ac:dyDescent="0.25">
      <c r="A171" s="10"/>
      <c r="C171" s="10"/>
      <c r="E171" s="10"/>
      <c r="F171" s="10"/>
      <c r="G171" s="22"/>
      <c r="H171" s="22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</row>
    <row r="172" spans="1:65" s="11" customFormat="1" x14ac:dyDescent="0.25">
      <c r="A172" s="10"/>
      <c r="C172" s="10"/>
      <c r="E172" s="10"/>
      <c r="F172" s="10"/>
      <c r="G172" s="22"/>
      <c r="H172" s="22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</row>
    <row r="173" spans="1:65" s="11" customFormat="1" x14ac:dyDescent="0.25">
      <c r="A173" s="10"/>
      <c r="C173" s="10"/>
      <c r="E173" s="10"/>
      <c r="F173" s="10"/>
      <c r="G173" s="22"/>
      <c r="H173" s="22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</row>
    <row r="174" spans="1:65" s="11" customFormat="1" x14ac:dyDescent="0.25">
      <c r="A174" s="10"/>
      <c r="C174" s="10"/>
      <c r="E174" s="10"/>
      <c r="F174" s="10"/>
      <c r="G174" s="22"/>
      <c r="H174" s="22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</row>
    <row r="175" spans="1:65" s="11" customFormat="1" x14ac:dyDescent="0.25">
      <c r="A175" s="10"/>
      <c r="C175" s="10"/>
      <c r="E175" s="10"/>
      <c r="F175" s="10"/>
      <c r="G175" s="22"/>
      <c r="H175" s="22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</row>
    <row r="176" spans="1:65" s="11" customFormat="1" x14ac:dyDescent="0.25">
      <c r="A176" s="10"/>
      <c r="C176" s="10"/>
      <c r="E176" s="10"/>
      <c r="F176" s="10"/>
      <c r="G176" s="22"/>
      <c r="H176" s="22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</row>
    <row r="177" spans="1:65" s="11" customFormat="1" x14ac:dyDescent="0.25">
      <c r="A177" s="10"/>
      <c r="C177" s="10"/>
      <c r="E177" s="10"/>
      <c r="F177" s="10"/>
      <c r="G177" s="22"/>
      <c r="H177" s="22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</row>
    <row r="178" spans="1:65" s="11" customFormat="1" x14ac:dyDescent="0.25">
      <c r="A178" s="10"/>
      <c r="C178" s="10"/>
      <c r="E178" s="10"/>
      <c r="F178" s="10"/>
      <c r="G178" s="22"/>
      <c r="H178" s="22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</row>
    <row r="179" spans="1:65" s="11" customFormat="1" x14ac:dyDescent="0.25">
      <c r="A179" s="10"/>
      <c r="C179" s="10"/>
      <c r="E179" s="10"/>
      <c r="F179" s="10"/>
      <c r="G179" s="22"/>
      <c r="H179" s="22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</row>
    <row r="180" spans="1:65" s="11" customFormat="1" x14ac:dyDescent="0.25">
      <c r="A180" s="10"/>
      <c r="C180" s="10"/>
      <c r="E180" s="10"/>
      <c r="F180" s="10"/>
      <c r="G180" s="22"/>
      <c r="H180" s="22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</row>
    <row r="181" spans="1:65" s="11" customFormat="1" x14ac:dyDescent="0.25">
      <c r="A181" s="10"/>
      <c r="C181" s="10"/>
      <c r="E181" s="10"/>
      <c r="F181" s="10"/>
      <c r="G181" s="22"/>
      <c r="H181" s="22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</row>
    <row r="182" spans="1:65" s="11" customFormat="1" x14ac:dyDescent="0.25">
      <c r="A182" s="10"/>
      <c r="C182" s="10"/>
      <c r="E182" s="10"/>
      <c r="F182" s="10"/>
      <c r="G182" s="22"/>
      <c r="H182" s="22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</row>
    <row r="183" spans="1:65" s="11" customFormat="1" x14ac:dyDescent="0.25">
      <c r="A183" s="10"/>
      <c r="C183" s="10"/>
      <c r="E183" s="10"/>
      <c r="F183" s="10"/>
      <c r="G183" s="22"/>
      <c r="H183" s="22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</row>
    <row r="184" spans="1:65" s="29" customFormat="1" x14ac:dyDescent="0.25">
      <c r="A184" s="28"/>
      <c r="C184" s="28"/>
      <c r="E184" s="28"/>
      <c r="F184" s="28"/>
      <c r="G184" s="30"/>
      <c r="H184" s="30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</row>
  </sheetData>
  <sortState ref="A10:BT98">
    <sortCondition ref="B10:B98"/>
  </sortState>
  <mergeCells count="16">
    <mergeCell ref="A2:D2"/>
    <mergeCell ref="A139:L139"/>
    <mergeCell ref="A142:E142"/>
    <mergeCell ref="A143:E143"/>
    <mergeCell ref="A3:L3"/>
    <mergeCell ref="A4:L4"/>
    <mergeCell ref="A5:L5"/>
    <mergeCell ref="A6:L6"/>
    <mergeCell ref="A7:L7"/>
    <mergeCell ref="A132:L132"/>
    <mergeCell ref="A138:L138"/>
    <mergeCell ref="A137:L137"/>
    <mergeCell ref="I8:J8"/>
    <mergeCell ref="A129:G129"/>
    <mergeCell ref="L10:L128"/>
    <mergeCell ref="A136:L136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0 xmlns="6f5c1268-c313-4c88-a7d8-4dfb6146562e" xsi:nil="true"/>
    <FieldName xmlns="62edf88c-bd47-4408-9cff-6a35ee0b3946" xsi:nil="true"/>
    <WebId xmlns="62edf88c-bd47-4408-9cff-6a35ee0b3946" xsi:nil="true"/>
    <SiteId0 xmlns="6f5c1268-c313-4c88-a7d8-4dfb6146562e" xsi:nil="true"/>
    <ListId0 xmlns="6f5c1268-c313-4c88-a7d8-4dfb6146562e" xsi:nil="true"/>
    <WebId0 xmlns="6f5c1268-c313-4c88-a7d8-4dfb6146562e" xsi:nil="true"/>
    <ItemId0 xmlns="6f5c1268-c313-4c88-a7d8-4dfb6146562e" xsi:nil="true"/>
    <ItemId xmlns="62edf88c-bd47-4408-9cff-6a35ee0b3946" xsi:nil="true"/>
    <ListId xmlns="62edf88c-bd47-4408-9cff-6a35ee0b3946" xsi:nil="true"/>
    <SiteId xmlns="62edf88c-bd47-4408-9cff-6a35ee0b3946" xsi:nil="true"/>
    <Sorting0 xmlns="6f5c1268-c313-4c88-a7d8-4dfb6146562e" xsi:nil="true"/>
    <Sorting xmlns="62edf88c-bd47-4408-9cff-6a35ee0b3946" xsi:nil="true"/>
    <_dlc_DocId xmlns="e8510b5f-6aa8-4b41-ad21-0333e6d625da" xsi:nil="true"/>
    <_dlc_DocIdUrl xmlns="e8510b5f-6aa8-4b41-ad21-0333e6d625da">
      <Url xsi:nil="true"/>
      <Description xsi:nil="true"/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399A9279CB549876302B0C953BF29" ma:contentTypeVersion="13" ma:contentTypeDescription="Create a new document." ma:contentTypeScope="" ma:versionID="d36e222cedabf49b691d7e81b45958a3">
  <xsd:schema xmlns:xsd="http://www.w3.org/2001/XMLSchema" xmlns:xs="http://www.w3.org/2001/XMLSchema" xmlns:p="http://schemas.microsoft.com/office/2006/metadata/properties" xmlns:ns2="e8510b5f-6aa8-4b41-ad21-0333e6d625da" xmlns:ns3="62edf88c-bd47-4408-9cff-6a35ee0b3946" xmlns:ns4="6f5c1268-c313-4c88-a7d8-4dfb6146562e" targetNamespace="http://schemas.microsoft.com/office/2006/metadata/properties" ma:root="true" ma:fieldsID="f7b84816fc71069edcad0bf285521e98" ns2:_="" ns3:_="" ns4:_="">
    <xsd:import namespace="e8510b5f-6aa8-4b41-ad21-0333e6d625da"/>
    <xsd:import namespace="62edf88c-bd47-4408-9cff-6a35ee0b3946"/>
    <xsd:import namespace="6f5c1268-c313-4c88-a7d8-4dfb614656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  <xsd:element ref="ns4:SiteId0" minOccurs="0"/>
                <xsd:element ref="ns4:WebId0" minOccurs="0"/>
                <xsd:element ref="ns4:ListId0" minOccurs="0"/>
                <xsd:element ref="ns4:FieldName0" minOccurs="0"/>
                <xsd:element ref="ns4:ItemId0" minOccurs="0"/>
                <xsd:element ref="ns4:Sorting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c1268-c313-4c88-a7d8-4dfb6146562e" elementFormDefault="qualified">
    <xsd:import namespace="http://schemas.microsoft.com/office/2006/documentManagement/types"/>
    <xsd:import namespace="http://schemas.microsoft.com/office/infopath/2007/PartnerControls"/>
    <xsd:element name="SiteId0" ma:index="18" nillable="true" ma:displayName="SiteId" ma:internalName="SiteId0">
      <xsd:simpleType>
        <xsd:restriction base="dms:Text"/>
      </xsd:simpleType>
    </xsd:element>
    <xsd:element name="WebId0" ma:index="19" nillable="true" ma:displayName="WebId" ma:internalName="WebId0">
      <xsd:simpleType>
        <xsd:restriction base="dms:Text"/>
      </xsd:simpleType>
    </xsd:element>
    <xsd:element name="ListId0" ma:index="20" nillable="true" ma:displayName="ListId" ma:internalName="ListId0">
      <xsd:simpleType>
        <xsd:restriction base="dms:Text"/>
      </xsd:simpleType>
    </xsd:element>
    <xsd:element name="FieldName0" ma:index="21" nillable="true" ma:displayName="FieldName" ma:internalName="FieldName0">
      <xsd:simpleType>
        <xsd:restriction base="dms:Text"/>
      </xsd:simpleType>
    </xsd:element>
    <xsd:element name="ItemId0" ma:index="22" nillable="true" ma:displayName="ItemId" ma:internalName="ItemId0">
      <xsd:simpleType>
        <xsd:restriction base="dms:Number"/>
      </xsd:simpleType>
    </xsd:element>
    <xsd:element name="Sorting0" ma:index="23" nillable="true" ma:displayName="Sorting" ma:internalName="Sorting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D6511-53B9-47AE-93B6-4FF8A34405C6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2edf88c-bd47-4408-9cff-6a35ee0b3946"/>
    <ds:schemaRef ds:uri="http://schemas.microsoft.com/office/2006/documentManagement/types"/>
    <ds:schemaRef ds:uri="http://schemas.openxmlformats.org/package/2006/metadata/core-properties"/>
    <ds:schemaRef ds:uri="6f5c1268-c313-4c88-a7d8-4dfb6146562e"/>
    <ds:schemaRef ds:uri="e8510b5f-6aa8-4b41-ad21-0333e6d625d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E5304C-0170-4B34-A454-C9816689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6f5c1268-c313-4c88-a7d8-4dfb61465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2DBE26-7888-4726-A3E6-B76BBF6C1BE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 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2024-02-16T10:32:22Z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0x010100F00399A9279CB549876302B0C953BF29</vt:lpwstr>
  </property>
  <property fmtid="{D5CDD505-2E9C-101B-9397-08002B2CF9AE}" pid="3" name="_dlc_DocIdItemGuid">
    <vt:lpwstr>1381d521-4a68-4d8e-8911-b6e8e2a8598a</vt:lpwstr>
  </property>
</Properties>
</file>