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325 0123-PROC-2025 Реализация Toyota Audi\01. Документы для публикации\"/>
    </mc:Choice>
  </mc:AlternateContent>
  <bookViews>
    <workbookView xWindow="0" yWindow="0" windowWidth="17895" windowHeight="12345"/>
  </bookViews>
  <sheets>
    <sheet name="Лист2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L9" i="2" l="1"/>
  <c r="K10" i="2"/>
  <c r="L10" i="2" l="1"/>
  <c r="E13" i="2" l="1"/>
  <c r="E12" i="2"/>
  <c r="J9" i="2" l="1"/>
  <c r="I10" i="2" l="1"/>
  <c r="J10" i="2" l="1"/>
</calcChain>
</file>

<file path=xl/sharedStrings.xml><?xml version="1.0" encoding="utf-8"?>
<sst xmlns="http://schemas.openxmlformats.org/spreadsheetml/2006/main" count="41" uniqueCount="41">
  <si>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</si>
  <si>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</si>
  <si>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</si>
  <si>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</si>
  <si>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</si>
  <si>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</si>
  <si>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шт</t>
  </si>
  <si>
    <t>Валюта/ Currency</t>
  </si>
  <si>
    <t>Item / Поз.</t>
  </si>
  <si>
    <t>Кол-во компл./ QTY sets</t>
  </si>
  <si>
    <t>Итого по тендерному предложению / BID Total</t>
  </si>
  <si>
    <t>Примечание:</t>
  </si>
  <si>
    <t>(дата/date)</t>
  </si>
  <si>
    <t>(подпись, печать/signature, seal)</t>
  </si>
  <si>
    <t>(Ф.И.О., должность/Name, title)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</si>
  <si>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</si>
  <si>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</si>
  <si>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</si>
  <si>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</si>
  <si>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</si>
  <si>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2.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</si>
  <si>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 xml:space="preserve">1.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</si>
  <si>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r>
      <t xml:space="preserve">Начальная минимальная цена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руб / Jump-off price, excl VAT, RUB</t>
    </r>
  </si>
  <si>
    <r>
      <t xml:space="preserve">Цена за ед.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руб/ Price per ea excl VAT, RUB</t>
    </r>
  </si>
  <si>
    <t>Необходимо заполнить</t>
  </si>
  <si>
    <t>Итого сумма без НДС составляет/ Total amount excluding VAT</t>
  </si>
  <si>
    <r>
      <t xml:space="preserve">Начальная минимальная цена </t>
    </r>
    <r>
      <rPr>
        <b/>
        <u/>
        <sz val="13"/>
        <color theme="1"/>
        <rFont val="Times New Roman"/>
        <family val="1"/>
        <charset val="204"/>
      </rPr>
      <t>с  НДС 20%</t>
    </r>
    <r>
      <rPr>
        <b/>
        <sz val="13"/>
        <color theme="1"/>
        <rFont val="Times New Roman"/>
        <family val="1"/>
        <charset val="204"/>
      </rPr>
      <t>, руб / Jump-off price, incl VAT 20%, RUB</t>
    </r>
  </si>
  <si>
    <r>
      <t xml:space="preserve">Цена за ед. </t>
    </r>
    <r>
      <rPr>
        <b/>
        <u/>
        <sz val="13"/>
        <color theme="1"/>
        <rFont val="Times New Roman"/>
        <family val="1"/>
        <charset val="204"/>
      </rPr>
      <t>с НДС 20%</t>
    </r>
    <r>
      <rPr>
        <b/>
        <sz val="13"/>
        <color theme="1"/>
        <rFont val="Times New Roman"/>
        <family val="1"/>
        <charset val="204"/>
      </rPr>
      <t>, руб/ Price per ea incl VAT 20%, RUB</t>
    </r>
  </si>
  <si>
    <t xml:space="preserve">Итого НДС (20%) составляет / Total Vat  (20%) </t>
  </si>
  <si>
    <t>Гос №/
 num</t>
  </si>
  <si>
    <t>Москва</t>
  </si>
  <si>
    <t xml:space="preserve">Производитель/
Manufacturer
</t>
  </si>
  <si>
    <t>Условия поставки: самовывоз Московский офис КТК, Москва, ул. Павловская, д 7
 / Office CPC, Pavlovskaya, 7</t>
  </si>
  <si>
    <t>Audi A8L</t>
  </si>
  <si>
    <t>RUB</t>
  </si>
  <si>
    <t>Х 770 МН 799</t>
  </si>
  <si>
    <t>FA90879</t>
  </si>
  <si>
    <t>Audi A8L 2018 г.в., рег. знак Х770МН 799, VIN-код WAUZZZF87JN013599, модель A8L, № двигателя CZS009351, шасси (рама)№ ОТСУТСТВУЕТ, кузов (кабина, прицеп) № WAUZZZF87JN013599, цвет кузова черный, текущий пробег автомобиля 66 691 км.</t>
  </si>
  <si>
    <t>Срок действия предложения:   90 дней с даты вскрытия предложения, указанной в запросе КТК (не менее 90 дней)/ Bid validity: 90 days after date of bid opening (not less then 90 days).</t>
  </si>
  <si>
    <t>Московский офис Продавца (БЦ "Павловкий" по адресу:г.Москва, ул. Павловская, д. 7, стр.1)</t>
  </si>
  <si>
    <t>Закупка №0123-PROC-2025 Реализация автомобиля Audi г.Москва / 
Purchase No.0123-PROC-2025 Sales of Audi cars in Moscow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</si>
</sst>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.00\ [$₽-419]_-;\-* #,##0.00\ [$₽-419]_-;_-* &quot;-&quot;??\ [$₽-419]_-;_-@_-"/>
  </numFmts>
  <fonts count="20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15" fillId="3" borderId="4" xfId="0" applyFont="1" applyFill="1" applyBorder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3" fontId="0" fillId="0" borderId="0" xfId="0" applyNumberFormat="1" applyProtection="1"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4" fontId="8" fillId="2" borderId="1" xfId="0" applyNumberFormat="1" applyFont="1" applyFill="1" applyBorder="1" applyAlignment="1" applyProtection="1">
      <alignment horizontal="center" vertical="center" wrapText="1"/>
    </xf>
    <xf numFmtId="164" fontId="8" fillId="0" borderId="1" xfId="2" applyFont="1" applyFill="1" applyBorder="1" applyAlignment="1" applyProtection="1">
      <alignment horizontal="center" vertical="center" wrapText="1"/>
    </xf>
    <xf numFmtId="164" fontId="19" fillId="2" borderId="6" xfId="0" applyNumberFormat="1" applyFont="1" applyFill="1" applyBorder="1" applyAlignment="1" applyProtection="1">
      <alignment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164" fontId="6" fillId="2" borderId="6" xfId="0" applyNumberFormat="1" applyFont="1" applyFill="1" applyBorder="1" applyAlignment="1" applyProtection="1">
      <alignment vertical="center" wrapText="1"/>
    </xf>
    <xf numFmtId="164" fontId="8" fillId="4" borderId="1" xfId="2" applyFont="1" applyFill="1" applyBorder="1" applyAlignment="1" applyProtection="1">
      <alignment horizontal="center" vertical="center" wrapText="1"/>
    </xf>
    <xf numFmtId="164" fontId="10" fillId="5" borderId="1" xfId="2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7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165" fontId="5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right" vertical="center" wrapText="1"/>
    </xf>
    <xf numFmtId="0" fontId="5" fillId="2" borderId="5" xfId="0" applyFont="1" applyFill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view="pageBreakPreview" topLeftCell="A2" zoomScale="60" zoomScaleNormal="55" workbookViewId="0">
      <selection activeCell="L16" sqref="L16"/>
    </sheetView>
  </sheetViews>
  <sheetFormatPr defaultRowHeight="15" x14ac:dyDescent="0.25"/>
  <cols>
    <col min="1" max="1" width="6.42578125" customWidth="1"/>
    <col min="2" max="2" width="18.28515625" bestFit="1" customWidth="1"/>
    <col min="3" max="3" width="11.42578125" customWidth="1"/>
    <col min="4" max="4" width="63.85546875" customWidth="1"/>
    <col min="5" max="5" width="25.42578125" customWidth="1"/>
    <col min="6" max="6" width="20.28515625" customWidth="1"/>
    <col min="7" max="7" width="9.85546875" customWidth="1"/>
    <col min="8" max="8" width="11.140625" customWidth="1"/>
    <col min="9" max="9" width="23.42578125" customWidth="1"/>
    <col min="10" max="10" width="26.85546875" customWidth="1"/>
    <col min="11" max="11" width="29.140625" customWidth="1"/>
    <col min="12" max="12" width="34.7109375" customWidth="1"/>
    <col min="13" max="13" width="12.140625" bestFit="1" customWidth="1"/>
    <col min="14" max="14" width="40.42578125" customWidth="1"/>
    <col min="15" max="15" width="12.28515625" customWidth="1"/>
  </cols>
  <sheetData>
    <row r="1" spans="1:14" ht="21" x14ac:dyDescent="0.35">
      <c r="A1" s="1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ht="20.25" x14ac:dyDescent="0.25">
      <c r="A2" s="42" t="s">
        <v>15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3"/>
      <c r="N2" s="3"/>
    </row>
    <row r="3" spans="1:14" ht="20.25" x14ac:dyDescent="0.25">
      <c r="A3" s="42" t="s">
        <v>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3"/>
      <c r="N3" s="3"/>
    </row>
    <row r="4" spans="1:14" ht="20.25" x14ac:dyDescent="0.25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3"/>
      <c r="N4" s="3"/>
    </row>
    <row r="5" spans="1:14" ht="20.25" x14ac:dyDescent="0.25">
      <c r="A5" s="44" t="s">
        <v>16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3"/>
      <c r="N5" s="3"/>
    </row>
    <row r="6" spans="1:14" ht="43.5" customHeight="1" x14ac:dyDescent="0.25">
      <c r="A6" s="45" t="s">
        <v>40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3"/>
      <c r="N6" s="3"/>
    </row>
    <row r="7" spans="1:14" ht="21" x14ac:dyDescent="0.35">
      <c r="A7" s="4"/>
      <c r="B7" s="5"/>
      <c r="C7" s="5"/>
      <c r="D7" s="5"/>
      <c r="E7" s="5"/>
      <c r="F7" s="5"/>
      <c r="G7" s="5"/>
      <c r="H7" s="5"/>
      <c r="I7" s="6"/>
      <c r="J7" s="6"/>
      <c r="K7" s="7" t="s">
        <v>24</v>
      </c>
      <c r="L7" s="3"/>
      <c r="M7" s="3"/>
      <c r="N7" s="3"/>
    </row>
    <row r="8" spans="1:14" ht="139.15" customHeight="1" x14ac:dyDescent="0.25">
      <c r="A8" s="15" t="s">
        <v>8</v>
      </c>
      <c r="B8" s="15" t="s">
        <v>18</v>
      </c>
      <c r="C8" s="15" t="s">
        <v>3</v>
      </c>
      <c r="D8" s="15" t="s">
        <v>4</v>
      </c>
      <c r="E8" s="15" t="s">
        <v>29</v>
      </c>
      <c r="F8" s="15" t="s">
        <v>31</v>
      </c>
      <c r="G8" s="15" t="s">
        <v>1</v>
      </c>
      <c r="H8" s="15" t="s">
        <v>9</v>
      </c>
      <c r="I8" s="15" t="s">
        <v>22</v>
      </c>
      <c r="J8" s="15" t="s">
        <v>26</v>
      </c>
      <c r="K8" s="15" t="s">
        <v>23</v>
      </c>
      <c r="L8" s="15" t="s">
        <v>27</v>
      </c>
      <c r="M8" s="15" t="s">
        <v>7</v>
      </c>
      <c r="N8" s="15" t="s">
        <v>19</v>
      </c>
    </row>
    <row r="9" spans="1:14" ht="130.5" customHeight="1" x14ac:dyDescent="0.25">
      <c r="A9" s="15">
        <v>1</v>
      </c>
      <c r="B9" s="15" t="s">
        <v>36</v>
      </c>
      <c r="C9" s="15" t="s">
        <v>30</v>
      </c>
      <c r="D9" s="16" t="s">
        <v>37</v>
      </c>
      <c r="E9" s="15" t="s">
        <v>35</v>
      </c>
      <c r="F9" s="17" t="s">
        <v>33</v>
      </c>
      <c r="G9" s="18" t="s">
        <v>6</v>
      </c>
      <c r="H9" s="19">
        <v>1</v>
      </c>
      <c r="I9" s="20">
        <v>3195771</v>
      </c>
      <c r="J9" s="21">
        <f>I9*1.2</f>
        <v>3834925.1999999997</v>
      </c>
      <c r="K9" s="26">
        <v>0</v>
      </c>
      <c r="L9" s="25">
        <f>K9*1.2</f>
        <v>0</v>
      </c>
      <c r="M9" s="23" t="s">
        <v>34</v>
      </c>
      <c r="N9" s="28" t="s">
        <v>39</v>
      </c>
    </row>
    <row r="10" spans="1:14" ht="20.25" x14ac:dyDescent="0.25">
      <c r="A10" s="33" t="s">
        <v>10</v>
      </c>
      <c r="B10" s="34"/>
      <c r="C10" s="34"/>
      <c r="D10" s="34"/>
      <c r="E10" s="34"/>
      <c r="F10" s="34"/>
      <c r="G10" s="34"/>
      <c r="H10" s="35"/>
      <c r="I10" s="22">
        <f>SUM(I9:I9)</f>
        <v>3195771</v>
      </c>
      <c r="J10" s="22">
        <f>SUM(J9:J9)</f>
        <v>3834925.1999999997</v>
      </c>
      <c r="K10" s="24">
        <f>SUM(K9:K9)</f>
        <v>0</v>
      </c>
      <c r="L10" s="24">
        <f>SUM(L9:L9)</f>
        <v>0</v>
      </c>
      <c r="M10" s="3"/>
      <c r="N10" s="3"/>
    </row>
    <row r="11" spans="1:14" x14ac:dyDescent="0.25">
      <c r="A11" s="29"/>
      <c r="B11" s="30"/>
      <c r="C11" s="30"/>
      <c r="D11" s="30"/>
      <c r="E11" s="30"/>
      <c r="F11" s="30"/>
      <c r="G11" s="30"/>
      <c r="H11" s="30"/>
      <c r="I11" s="3"/>
      <c r="J11" s="3"/>
      <c r="K11" s="3"/>
      <c r="L11" s="3"/>
      <c r="M11" s="3"/>
      <c r="N11" s="3"/>
    </row>
    <row r="12" spans="1:14" ht="20.25" x14ac:dyDescent="0.3">
      <c r="A12" s="32" t="s">
        <v>25</v>
      </c>
      <c r="B12" s="32"/>
      <c r="C12" s="32"/>
      <c r="D12" s="32"/>
      <c r="E12" s="31">
        <f>K10</f>
        <v>0</v>
      </c>
      <c r="F12" s="8"/>
      <c r="G12" s="8"/>
      <c r="H12" s="8"/>
      <c r="I12" s="9"/>
      <c r="J12" s="9"/>
      <c r="K12" s="9"/>
      <c r="L12" s="9"/>
      <c r="M12" s="3"/>
      <c r="N12" s="3"/>
    </row>
    <row r="13" spans="1:14" ht="20.25" x14ac:dyDescent="0.3">
      <c r="A13" s="32" t="s">
        <v>28</v>
      </c>
      <c r="B13" s="32"/>
      <c r="C13" s="32"/>
      <c r="D13" s="32"/>
      <c r="E13" s="31">
        <f>L10-K10</f>
        <v>0</v>
      </c>
      <c r="F13" s="8"/>
      <c r="G13" s="8"/>
      <c r="H13" s="8"/>
      <c r="I13" s="9"/>
      <c r="J13" s="9"/>
      <c r="K13" s="9"/>
      <c r="L13" s="9"/>
      <c r="M13" s="3"/>
      <c r="N13" s="10"/>
    </row>
    <row r="14" spans="1:14" ht="40.5" customHeight="1" x14ac:dyDescent="0.25">
      <c r="A14" s="32" t="s">
        <v>32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"/>
      <c r="N14" s="3"/>
    </row>
    <row r="15" spans="1:14" ht="20.25" x14ac:dyDescent="0.3">
      <c r="A15" s="11" t="s">
        <v>17</v>
      </c>
      <c r="B15" s="8"/>
      <c r="C15" s="8"/>
      <c r="D15" s="8"/>
      <c r="E15" s="8"/>
      <c r="F15" s="8"/>
      <c r="G15" s="8"/>
      <c r="H15" s="8"/>
      <c r="I15" s="9"/>
      <c r="J15" s="9"/>
      <c r="K15" s="9"/>
      <c r="L15" s="9"/>
      <c r="M15" s="3"/>
      <c r="N15" s="3"/>
    </row>
    <row r="16" spans="1:14" ht="20.25" x14ac:dyDescent="0.3">
      <c r="A16" s="11" t="s">
        <v>38</v>
      </c>
      <c r="B16" s="8"/>
      <c r="C16" s="8"/>
      <c r="D16" s="8"/>
      <c r="E16" s="8"/>
      <c r="F16" s="8"/>
      <c r="G16" s="8"/>
      <c r="H16" s="8"/>
      <c r="I16" s="9"/>
      <c r="J16" s="9"/>
      <c r="K16" s="9"/>
      <c r="L16" s="9"/>
      <c r="M16" s="3"/>
      <c r="N16" s="12"/>
    </row>
    <row r="17" spans="1:14" ht="20.25" x14ac:dyDescent="0.3">
      <c r="A17" s="11"/>
      <c r="B17" s="8" t="s">
        <v>11</v>
      </c>
      <c r="C17" s="8"/>
      <c r="D17" s="8"/>
      <c r="E17" s="8"/>
      <c r="F17" s="8"/>
      <c r="G17" s="8"/>
      <c r="H17" s="8"/>
      <c r="I17" s="9"/>
      <c r="J17" s="9"/>
      <c r="K17" s="9"/>
      <c r="L17" s="9"/>
      <c r="M17" s="3"/>
      <c r="N17" s="3"/>
    </row>
    <row r="18" spans="1:14" ht="20.25" x14ac:dyDescent="0.25">
      <c r="A18" s="39" t="s">
        <v>21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"/>
      <c r="N18" s="3"/>
    </row>
    <row r="19" spans="1:14" ht="42.6" customHeight="1" x14ac:dyDescent="0.25">
      <c r="A19" s="39" t="s">
        <v>20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3"/>
      <c r="N19" s="3"/>
    </row>
    <row r="20" spans="1:14" ht="21.75" customHeight="1" x14ac:dyDescent="0.25">
      <c r="A20" s="13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3"/>
      <c r="N20" s="3"/>
    </row>
    <row r="21" spans="1:14" ht="21.75" customHeight="1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3"/>
      <c r="N21" s="3"/>
    </row>
    <row r="22" spans="1:14" ht="20.25" x14ac:dyDescent="0.25">
      <c r="A22" s="14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3"/>
      <c r="N22" s="3"/>
    </row>
    <row r="23" spans="1:14" ht="21" thickBot="1" x14ac:dyDescent="0.3">
      <c r="A23" s="40"/>
      <c r="B23" s="40"/>
      <c r="C23" s="40"/>
      <c r="D23" s="40"/>
      <c r="E23" s="40"/>
      <c r="F23" s="11"/>
      <c r="G23" s="11"/>
      <c r="H23" s="11"/>
      <c r="I23" s="38"/>
      <c r="J23" s="38"/>
      <c r="K23" s="38"/>
      <c r="L23" s="38"/>
      <c r="M23" s="3"/>
      <c r="N23" s="3"/>
    </row>
    <row r="24" spans="1:14" ht="20.25" x14ac:dyDescent="0.25">
      <c r="A24" s="36" t="s">
        <v>12</v>
      </c>
      <c r="B24" s="36"/>
      <c r="C24" s="36"/>
      <c r="D24" s="36"/>
      <c r="E24" s="36"/>
      <c r="F24" s="11"/>
      <c r="G24" s="11"/>
      <c r="H24" s="11"/>
      <c r="I24" s="37" t="s">
        <v>13</v>
      </c>
      <c r="J24" s="37"/>
      <c r="K24" s="37"/>
      <c r="L24" s="37"/>
      <c r="M24" s="3"/>
      <c r="N24" s="3"/>
    </row>
    <row r="25" spans="1:14" ht="20.25" x14ac:dyDescent="0.25">
      <c r="A25" s="14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3"/>
      <c r="N25" s="3"/>
    </row>
    <row r="26" spans="1:14" ht="21" thickBot="1" x14ac:dyDescent="0.3">
      <c r="A26" s="14"/>
      <c r="B26" s="11"/>
      <c r="C26" s="11"/>
      <c r="D26" s="11"/>
      <c r="E26" s="11"/>
      <c r="F26" s="11"/>
      <c r="G26" s="11"/>
      <c r="H26" s="11"/>
      <c r="I26" s="38"/>
      <c r="J26" s="38"/>
      <c r="K26" s="38"/>
      <c r="L26" s="38"/>
      <c r="M26" s="3"/>
      <c r="N26" s="3"/>
    </row>
    <row r="27" spans="1:14" ht="20.25" x14ac:dyDescent="0.25">
      <c r="A27" s="14"/>
      <c r="B27" s="11"/>
      <c r="C27" s="11"/>
      <c r="D27" s="11"/>
      <c r="E27" s="11"/>
      <c r="F27" s="11"/>
      <c r="G27" s="11"/>
      <c r="H27" s="11"/>
      <c r="I27" s="37" t="s">
        <v>14</v>
      </c>
      <c r="J27" s="37"/>
      <c r="K27" s="37"/>
      <c r="L27" s="37"/>
      <c r="M27" s="3"/>
      <c r="N27" s="3"/>
    </row>
    <row r="28" spans="1:1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</sheetData>
  <sheetProtection algorithmName="SHA-512" hashValue="Y27++yEGWO7RjRvSnzECQfVoRkNynw7gI0H0JFl3JNAjvXTJCv115zxksT1iO3hJl7p5asgrAVEoKzT6KElLYA==" saltValue="XFMK8mtWKrx2ptYbXZEppw==" spinCount="100000" sheet="1" formatCells="0" formatColumns="0" formatRows="0" insertColumns="0" insertRows="0" insertHyperlinks="0" deleteColumns="0" deleteRows="0" sort="0" autoFilter="0" pivotTables="0"/>
  <mergeCells count="17">
    <mergeCell ref="A2:L2"/>
    <mergeCell ref="A3:L3"/>
    <mergeCell ref="A4:L4"/>
    <mergeCell ref="A5:L5"/>
    <mergeCell ref="A6:L6"/>
    <mergeCell ref="I26:L26"/>
    <mergeCell ref="I27:L27"/>
    <mergeCell ref="A14:L14"/>
    <mergeCell ref="A18:L18"/>
    <mergeCell ref="A23:E23"/>
    <mergeCell ref="I23:L23"/>
    <mergeCell ref="A19:L19"/>
    <mergeCell ref="A12:D12"/>
    <mergeCell ref="A13:D13"/>
    <mergeCell ref="A10:H10"/>
    <mergeCell ref="A24:E24"/>
    <mergeCell ref="I24:L24"/>
  </mergeCells>
  <pageMargins left="0.51181102362204722" right="0.51181102362204722" top="0.55118110236220474" bottom="0.55118110236220474" header="0.31496062992125984" footer="0.31496062992125984"/>
  <pageSetup paperSize="9" scale="4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528859-931D-47C3-B595-24A7D9E1ED4C}"/>
</file>

<file path=customXml/itemProps2.xml><?xml version="1.0" encoding="utf-8"?>
<ds:datastoreItem xmlns:ds="http://schemas.openxmlformats.org/officeDocument/2006/customXml" ds:itemID="{C238076A-CC6B-4F0A-A771-CA5A7E65F650}"/>
</file>

<file path=customXml/itemProps3.xml><?xml version="1.0" encoding="utf-8"?>
<ds:datastoreItem xmlns:ds="http://schemas.openxmlformats.org/officeDocument/2006/customXml" ds:itemID="{6E4E9FC5-37C4-4170-B334-8D1323650D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2019-12-23T11:38:18Z</cp:lastPrinted>
  <dcterms:created xsi:type="dcterms:W3CDTF">2016-10-11T08:44:59Z</dcterms:created>
  <dcterms:modified xsi:type="dcterms:W3CDTF">2025-06-04T06:04:00Z</dcterms:modified>
</cp:coreProperties>
</file>