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General Business\Procurement Department\Андрианов М.С\2 ПРОДАЖА\02 Реализация\20 продажа насосов флоусерв ВР\01. Форма 1\"/>
    </mc:Choice>
  </mc:AlternateContent>
  <bookViews>
    <workbookView xWindow="0" yWindow="0" windowWidth="13845" windowHeight="8850"/>
  </bookViews>
  <sheets>
    <sheet name="Лист2" sheetId="2" r:id="rId1"/>
    <sheet name="Лист3" sheetId="3" r:id="rId2"/>
  </sheets>
  <definedNames>
    <definedName name="_xlnm.Print_Area" localSheetId="0">Лист2!$A$1:$Q$27</definedName>
  </definedNames>
  <calcPr calcId="162913" refMode="R1C1"/>
</workbook>
</file>

<file path=xl/calcChain.xml><?xml version="1.0" encoding="utf-8"?>
<calcChain xmlns="http://schemas.openxmlformats.org/spreadsheetml/2006/main">
  <c r="O11" i="2" l="1"/>
  <c r="O10" i="2"/>
  <c r="O9" i="2"/>
  <c r="N9" i="2"/>
  <c r="H9" i="2" l="1"/>
  <c r="I10" i="2" l="1"/>
  <c r="H10" i="2"/>
  <c r="J10" i="2" s="1"/>
  <c r="J9" i="2" l="1"/>
  <c r="J11" i="2" s="1"/>
  <c r="I9" i="2"/>
  <c r="I11" i="2" s="1"/>
  <c r="N10" i="2" l="1"/>
  <c r="N11" i="2" s="1"/>
  <c r="E13" i="2" l="1"/>
  <c r="E14" i="2"/>
</calcChain>
</file>

<file path=xl/sharedStrings.xml><?xml version="1.0" encoding="utf-8"?>
<sst xmlns="http://schemas.openxmlformats.org/spreadsheetml/2006/main" count="47" uniqueCount="41">
  <si>
    <t>Дата котировки/ Quote date: дд.мм.гггг/dd.mm.yyyy</t>
  </si>
  <si>
    <t>UOM / ед.изм.</t>
  </si>
  <si>
    <t>ПРИЛОЖЕНИЕ/EXHIBIT №2</t>
  </si>
  <si>
    <t>Регион/
Region</t>
  </si>
  <si>
    <t>Наименование продукции/
 Product name</t>
  </si>
  <si>
    <t>БЛАНК КОМПАНИИ-УЧАСТНИЦЫ ТЕНДЕРА/ Bidder’s letterhead</t>
  </si>
  <si>
    <t>Валюта/ Currency</t>
  </si>
  <si>
    <t>Item / Поз.</t>
  </si>
  <si>
    <t>Кол-во компл./ QTY sets</t>
  </si>
  <si>
    <t>Итого по тендерному предложению / BID Total</t>
  </si>
  <si>
    <t>Срок действия предложения:    …… дней с даты вскрытия предложения, указанной в запросе КТК (не менее 90 дней)/ Bid validity: …… days after date of bid opening (not less then 90 days).</t>
  </si>
  <si>
    <t>Примечание:</t>
  </si>
  <si>
    <t>(дата/date)</t>
  </si>
  <si>
    <t>Образец Тендерного предложения Компании-учатсницы / Bidder’s bid template</t>
  </si>
  <si>
    <t>ТЕНДЕРНОЕ ПРЕДЛОЖЕНИЕ/Bid</t>
  </si>
  <si>
    <t>Условия оплаты: Аванс 100% / Terms of payment: Advance payment 100%</t>
  </si>
  <si>
    <r>
      <t xml:space="preserve">Реквизиты грузоотправителя / </t>
    </r>
    <r>
      <rPr>
        <b/>
        <sz val="13"/>
        <rFont val="Times New Roman"/>
        <family val="1"/>
        <charset val="204"/>
      </rPr>
      <t>Delivery address (details)</t>
    </r>
  </si>
  <si>
    <t>Итого сумма без НДС составляет/ Total amount excluding VAT</t>
  </si>
  <si>
    <t>необходимо заполнить</t>
  </si>
  <si>
    <t>KZT</t>
  </si>
  <si>
    <t>ВР</t>
  </si>
  <si>
    <t>1.</t>
  </si>
  <si>
    <t>НПС Атырау 060700, Республика Казахстан, Атырауская область, Махамбетский район, сельский округ Бейбарыс, село Аккайын, улица 1, здание 24</t>
  </si>
  <si>
    <t>Условия поставки: вывоз со складов на условиях приложенного к документации договора:
- НПС Атырау. 060700, Республика Казахстан, Атырауская область, Махамбетский район, сельский округ Бейбарыс, село Аккайын, улица 1, здание 24.</t>
  </si>
  <si>
    <t>Покупатель ознакомлен с техническим состоянием оборудования. 
The buyer is acquainted with the technical condition of the equipment.</t>
  </si>
  <si>
    <t>шт.</t>
  </si>
  <si>
    <t xml:space="preserve">Начальная минимальная СУММА, тенге.,без учета НДС / Initial minimum  price excl VAT, KZT </t>
  </si>
  <si>
    <t>Сумма без НДС, тенге/ Price excl VAT, KZT</t>
  </si>
  <si>
    <t>Нефтяной магистральный насос DVS-20х21 (Flowserve), ном. Производительность 5714 куб. м/час, напор 340м.</t>
  </si>
  <si>
    <t>Код  (номенклатурный номер) / 
Code (stock number)</t>
  </si>
  <si>
    <t>FA14032</t>
  </si>
  <si>
    <t>FA14036</t>
  </si>
  <si>
    <t>Закупка № 0090-PROC-2026 Реализация магистральных насосов Flowserve  Атырау/ Purchase № 0090-PROC-2026 Sales of Flowserve mainline pumps in Atyrau</t>
  </si>
  <si>
    <t xml:space="preserve">Итого НДС (16%) составляет / Total Vat  (16%) </t>
  </si>
  <si>
    <t>Начальная минимальная  ЦЕНА за ед., тенге. без НДС 16% / Initial minimum price excl VAT 16, KZT</t>
  </si>
  <si>
    <t>Начальная минимальная ЦЕНА за ед., тенге. с учетом НДС 16% / Initial minimum price incl VAT 16, KZT</t>
  </si>
  <si>
    <t>Начальная минимальная СУММА, тенге. с учетом НДС 16% / Initial minimum price incl VAT 16, KZT</t>
  </si>
  <si>
    <t xml:space="preserve"> ЦЕНА за ед., тенге. без НДС 16% /  price excl VAT 16, KZT</t>
  </si>
  <si>
    <t>Сумма с НДС 16%, тенге/ Price  incl VAT 16%, KZT</t>
  </si>
  <si>
    <t xml:space="preserve">2. Каждая страница коммерческого предложения визируется уполномоченным лицом участника закупки/
Each page of the bid shall be initialed by an authorized officer of the bidder
 </t>
  </si>
  <si>
    <t>3. В цену товара включены транспортные расходы. Общая стоимость товаров включает в себя все расходы по вывозу товара со склада продавца/
The Goods' pirce includes transportation cost. Total cost of Goods includes all costs associated with the Goods transportation from Seller's warehouse.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</si>
</sst>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19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i/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164" fontId="9" fillId="0" borderId="0" applyFont="0" applyFill="0" applyBorder="0" applyAlignment="0" applyProtection="0"/>
    <xf numFmtId="0" fontId="17" fillId="0" borderId="0"/>
  </cellStyleXfs>
  <cellXfs count="66">
    <xf numFmtId="0" fontId="0" fillId="0" borderId="0" xfId="0"/>
    <xf numFmtId="0" fontId="4" fillId="0" borderId="0" xfId="0" applyFon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14" fillId="3" borderId="0" xfId="0" applyFont="1" applyFill="1" applyBorder="1" applyAlignment="1" applyProtection="1">
      <protection locked="0"/>
    </xf>
    <xf numFmtId="0" fontId="7" fillId="3" borderId="0" xfId="0" applyFont="1" applyFill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8" fillId="2" borderId="1" xfId="0" applyFont="1" applyFill="1" applyBorder="1" applyAlignment="1" applyProtection="1">
      <alignment horizontal="center" vertical="center" wrapText="1"/>
    </xf>
    <xf numFmtId="164" fontId="8" fillId="4" borderId="1" xfId="2" applyFont="1" applyFill="1" applyBorder="1" applyAlignment="1" applyProtection="1">
      <alignment horizontal="center" vertical="center" wrapText="1"/>
    </xf>
    <xf numFmtId="164" fontId="13" fillId="0" borderId="5" xfId="0" applyNumberFormat="1" applyFont="1" applyFill="1" applyBorder="1" applyAlignment="1" applyProtection="1">
      <alignment horizontal="center" vertical="center"/>
    </xf>
    <xf numFmtId="0" fontId="12" fillId="4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</xf>
    <xf numFmtId="0" fontId="15" fillId="4" borderId="1" xfId="0" applyFont="1" applyFill="1" applyBorder="1" applyAlignment="1" applyProtection="1">
      <alignment horizontal="center" vertical="center"/>
    </xf>
    <xf numFmtId="0" fontId="8" fillId="2" borderId="9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Protection="1"/>
    <xf numFmtId="0" fontId="2" fillId="0" borderId="0" xfId="0" applyFont="1" applyAlignment="1" applyProtection="1">
      <alignment horizontal="left"/>
    </xf>
    <xf numFmtId="0" fontId="2" fillId="0" borderId="0" xfId="0" applyFont="1" applyProtection="1"/>
    <xf numFmtId="0" fontId="8" fillId="2" borderId="7" xfId="0" applyFont="1" applyFill="1" applyBorder="1" applyAlignment="1" applyProtection="1">
      <alignment horizontal="center" vertical="center" wrapText="1"/>
    </xf>
    <xf numFmtId="4" fontId="15" fillId="4" borderId="7" xfId="0" applyNumberFormat="1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right" vertical="center" wrapText="1"/>
      <protection locked="0"/>
    </xf>
    <xf numFmtId="0" fontId="8" fillId="2" borderId="6" xfId="0" applyFont="1" applyFill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 applyProtection="1">
      <alignment horizontal="center" vertical="center" wrapText="1"/>
    </xf>
    <xf numFmtId="164" fontId="8" fillId="4" borderId="9" xfId="2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0" fontId="8" fillId="2" borderId="10" xfId="0" applyFont="1" applyFill="1" applyBorder="1" applyAlignment="1" applyProtection="1">
      <alignment horizontal="center" vertical="center" wrapText="1"/>
    </xf>
    <xf numFmtId="4" fontId="5" fillId="2" borderId="4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12" fillId="0" borderId="0" xfId="0" applyFont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wrapText="1"/>
      <protection locked="0"/>
    </xf>
    <xf numFmtId="0" fontId="16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</xf>
    <xf numFmtId="164" fontId="8" fillId="5" borderId="7" xfId="2" applyFont="1" applyFill="1" applyBorder="1" applyAlignment="1" applyProtection="1">
      <alignment horizontal="center" vertical="center" wrapText="1"/>
    </xf>
    <xf numFmtId="164" fontId="8" fillId="5" borderId="8" xfId="2" applyFont="1" applyFill="1" applyBorder="1" applyAlignment="1" applyProtection="1">
      <alignment horizontal="center" vertical="center" wrapText="1"/>
    </xf>
    <xf numFmtId="164" fontId="8" fillId="5" borderId="9" xfId="2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  <protection locked="0"/>
    </xf>
    <xf numFmtId="164" fontId="13" fillId="0" borderId="7" xfId="0" applyNumberFormat="1" applyFont="1" applyFill="1" applyBorder="1" applyAlignment="1" applyProtection="1">
      <alignment horizontal="center" vertical="center"/>
      <protection locked="0"/>
    </xf>
    <xf numFmtId="164" fontId="13" fillId="0" borderId="8" xfId="0" applyNumberFormat="1" applyFont="1" applyFill="1" applyBorder="1" applyAlignment="1" applyProtection="1">
      <alignment horizontal="center" vertical="center"/>
      <protection locked="0"/>
    </xf>
    <xf numFmtId="164" fontId="13" fillId="0" borderId="9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right" vertical="center" wrapText="1"/>
      <protection locked="0"/>
    </xf>
    <xf numFmtId="0" fontId="5" fillId="2" borderId="4" xfId="0" applyFont="1" applyFill="1" applyBorder="1" applyAlignment="1" applyProtection="1">
      <alignment horizontal="right" vertical="center" wrapText="1"/>
      <protection locked="0"/>
    </xf>
    <xf numFmtId="0" fontId="5" fillId="2" borderId="5" xfId="0" applyFont="1" applyFill="1" applyBorder="1" applyAlignment="1" applyProtection="1">
      <alignment horizontal="right" vertical="center" wrapText="1"/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164" fontId="8" fillId="5" borderId="7" xfId="2" applyFont="1" applyFill="1" applyBorder="1" applyAlignment="1" applyProtection="1">
      <alignment horizontal="center" vertical="center" wrapText="1"/>
      <protection locked="0"/>
    </xf>
    <xf numFmtId="164" fontId="8" fillId="5" borderId="8" xfId="2" applyFont="1" applyFill="1" applyBorder="1" applyAlignment="1" applyProtection="1">
      <alignment horizontal="center" vertical="center" wrapText="1"/>
      <protection locked="0"/>
    </xf>
    <xf numFmtId="164" fontId="8" fillId="5" borderId="9" xfId="2" applyFont="1" applyFill="1" applyBorder="1" applyAlignment="1" applyProtection="1">
      <alignment horizontal="center" vertical="center" wrapText="1"/>
      <protection locked="0"/>
    </xf>
  </cellXfs>
  <cellStyles count="4">
    <cellStyle name="Normal 4" xfId="1"/>
    <cellStyle name="Обычный" xfId="0" builtinId="0"/>
    <cellStyle name="Обычный 10" xfId="3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"/>
  <sheetViews>
    <sheetView tabSelected="1" view="pageBreakPreview" zoomScale="55" zoomScaleNormal="85" zoomScaleSheetLayoutView="55" workbookViewId="0">
      <selection activeCell="B19" sqref="B19:Q19"/>
    </sheetView>
  </sheetViews>
  <sheetFormatPr defaultRowHeight="15" x14ac:dyDescent="0.25"/>
  <cols>
    <col min="1" max="1" width="9" customWidth="1"/>
    <col min="2" max="2" width="19.85546875" customWidth="1"/>
    <col min="3" max="3" width="9.85546875" customWidth="1"/>
    <col min="4" max="4" width="64.7109375" customWidth="1"/>
    <col min="5" max="5" width="9.85546875" customWidth="1"/>
    <col min="6" max="6" width="15.28515625" customWidth="1"/>
    <col min="7" max="7" width="24.85546875" bestFit="1" customWidth="1"/>
    <col min="8" max="8" width="27.7109375" bestFit="1" customWidth="1"/>
    <col min="9" max="9" width="25.5703125" bestFit="1" customWidth="1"/>
    <col min="10" max="10" width="27.7109375" bestFit="1" customWidth="1"/>
    <col min="11" max="12" width="8.140625" customWidth="1"/>
    <col min="13" max="13" width="4.7109375" customWidth="1"/>
    <col min="14" max="14" width="18.5703125" customWidth="1"/>
    <col min="15" max="15" width="19.140625" customWidth="1"/>
    <col min="16" max="16" width="13.5703125" customWidth="1"/>
    <col min="17" max="17" width="50.7109375" customWidth="1"/>
    <col min="18" max="18" width="23.85546875" bestFit="1" customWidth="1"/>
    <col min="28" max="28" width="19.5703125" customWidth="1"/>
  </cols>
  <sheetData>
    <row r="1" spans="1:17" ht="21" x14ac:dyDescent="0.35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0.25" x14ac:dyDescent="0.25">
      <c r="A2" s="46" t="s">
        <v>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17" ht="20.25" x14ac:dyDescent="0.25">
      <c r="A3" s="46" t="s">
        <v>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17" ht="20.25" x14ac:dyDescent="0.25">
      <c r="A4" s="47" t="s">
        <v>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</row>
    <row r="5" spans="1:17" ht="20.25" x14ac:dyDescent="0.25">
      <c r="A5" s="48" t="s">
        <v>14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</row>
    <row r="6" spans="1:17" ht="20.25" x14ac:dyDescent="0.25">
      <c r="A6" s="49" t="s">
        <v>32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</row>
    <row r="7" spans="1:17" ht="21" x14ac:dyDescent="0.35">
      <c r="A7" s="3"/>
      <c r="B7" s="4"/>
      <c r="C7" s="4"/>
      <c r="D7" s="4"/>
      <c r="E7" s="4"/>
      <c r="F7" s="4"/>
      <c r="G7" s="4"/>
      <c r="H7" s="4"/>
      <c r="I7" s="4"/>
      <c r="J7" s="4"/>
      <c r="K7" s="5" t="s">
        <v>18</v>
      </c>
      <c r="L7" s="6"/>
      <c r="M7" s="5"/>
      <c r="N7" s="5"/>
      <c r="O7" s="5"/>
      <c r="P7" s="7"/>
      <c r="Q7" s="7"/>
    </row>
    <row r="8" spans="1:17" ht="139.15" customHeight="1" x14ac:dyDescent="0.25">
      <c r="A8" s="12" t="s">
        <v>7</v>
      </c>
      <c r="B8" s="12" t="s">
        <v>29</v>
      </c>
      <c r="C8" s="12" t="s">
        <v>3</v>
      </c>
      <c r="D8" s="12" t="s">
        <v>4</v>
      </c>
      <c r="E8" s="12" t="s">
        <v>1</v>
      </c>
      <c r="F8" s="12" t="s">
        <v>8</v>
      </c>
      <c r="G8" s="24" t="s">
        <v>34</v>
      </c>
      <c r="H8" s="24" t="s">
        <v>35</v>
      </c>
      <c r="I8" s="24" t="s">
        <v>26</v>
      </c>
      <c r="J8" s="24" t="s">
        <v>36</v>
      </c>
      <c r="K8" s="50" t="s">
        <v>37</v>
      </c>
      <c r="L8" s="51"/>
      <c r="M8" s="52"/>
      <c r="N8" s="19" t="s">
        <v>27</v>
      </c>
      <c r="O8" s="12" t="s">
        <v>38</v>
      </c>
      <c r="P8" s="12" t="s">
        <v>6</v>
      </c>
      <c r="Q8" s="12" t="s">
        <v>16</v>
      </c>
    </row>
    <row r="9" spans="1:17" ht="82.5" x14ac:dyDescent="0.25">
      <c r="A9" s="32">
        <v>1</v>
      </c>
      <c r="B9" s="33" t="s">
        <v>30</v>
      </c>
      <c r="C9" s="16" t="s">
        <v>20</v>
      </c>
      <c r="D9" s="15" t="s">
        <v>28</v>
      </c>
      <c r="E9" s="17" t="s">
        <v>25</v>
      </c>
      <c r="F9" s="18">
        <v>1</v>
      </c>
      <c r="G9" s="25">
        <v>105296964</v>
      </c>
      <c r="H9" s="25">
        <f>G9*1.16</f>
        <v>122144478.23999999</v>
      </c>
      <c r="I9" s="25">
        <f>G9*F9</f>
        <v>105296964</v>
      </c>
      <c r="J9" s="25">
        <f>H9*F9</f>
        <v>122144478.23999999</v>
      </c>
      <c r="K9" s="63">
        <v>0</v>
      </c>
      <c r="L9" s="64"/>
      <c r="M9" s="65"/>
      <c r="N9" s="34">
        <f>K9*F9</f>
        <v>0</v>
      </c>
      <c r="O9" s="13">
        <f>K9*1.16*F9</f>
        <v>0</v>
      </c>
      <c r="P9" s="12" t="s">
        <v>19</v>
      </c>
      <c r="Q9" s="36" t="s">
        <v>22</v>
      </c>
    </row>
    <row r="10" spans="1:17" ht="82.5" x14ac:dyDescent="0.25">
      <c r="A10" s="32">
        <v>2</v>
      </c>
      <c r="B10" s="33" t="s">
        <v>31</v>
      </c>
      <c r="C10" s="16" t="s">
        <v>20</v>
      </c>
      <c r="D10" s="15" t="s">
        <v>28</v>
      </c>
      <c r="E10" s="17" t="s">
        <v>25</v>
      </c>
      <c r="F10" s="18">
        <v>1</v>
      </c>
      <c r="G10" s="25">
        <v>105296964</v>
      </c>
      <c r="H10" s="25">
        <f>G10*1.12</f>
        <v>117932599.68000001</v>
      </c>
      <c r="I10" s="25">
        <f>G10*F10</f>
        <v>105296964</v>
      </c>
      <c r="J10" s="25">
        <f>H10*F10</f>
        <v>117932599.68000001</v>
      </c>
      <c r="K10" s="63">
        <v>0</v>
      </c>
      <c r="L10" s="64"/>
      <c r="M10" s="65"/>
      <c r="N10" s="34">
        <f>K10*F10</f>
        <v>0</v>
      </c>
      <c r="O10" s="13">
        <f>K10*1.16*F10</f>
        <v>0</v>
      </c>
      <c r="P10" s="12" t="s">
        <v>19</v>
      </c>
      <c r="Q10" s="36" t="s">
        <v>22</v>
      </c>
    </row>
    <row r="11" spans="1:17" ht="30" customHeight="1" x14ac:dyDescent="0.25">
      <c r="A11" s="58" t="s">
        <v>9</v>
      </c>
      <c r="B11" s="59"/>
      <c r="C11" s="59"/>
      <c r="D11" s="59"/>
      <c r="E11" s="59"/>
      <c r="F11" s="60"/>
      <c r="G11" s="26"/>
      <c r="H11" s="26"/>
      <c r="I11" s="37">
        <f>I9+I10</f>
        <v>210593928</v>
      </c>
      <c r="J11" s="37">
        <f>J9+J10</f>
        <v>240077077.92000002</v>
      </c>
      <c r="K11" s="54"/>
      <c r="L11" s="55"/>
      <c r="M11" s="56"/>
      <c r="N11" s="14">
        <f>SUM(N9:N10)</f>
        <v>0</v>
      </c>
      <c r="O11" s="14">
        <f>SUM(O9:O10)</f>
        <v>0</v>
      </c>
      <c r="P11" s="12" t="s">
        <v>19</v>
      </c>
      <c r="Q11" s="27"/>
    </row>
    <row r="12" spans="1:17" ht="36" customHeight="1" x14ac:dyDescent="0.25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30"/>
      <c r="N12" s="30"/>
      <c r="O12" s="30"/>
      <c r="P12" s="30"/>
      <c r="Q12" s="30"/>
    </row>
    <row r="13" spans="1:17" ht="20.25" x14ac:dyDescent="0.3">
      <c r="A13" s="57" t="s">
        <v>17</v>
      </c>
      <c r="B13" s="57"/>
      <c r="C13" s="57"/>
      <c r="D13" s="57"/>
      <c r="E13" s="61">
        <f>N11</f>
        <v>0</v>
      </c>
      <c r="F13" s="62"/>
      <c r="G13" s="31"/>
      <c r="H13" s="31"/>
      <c r="I13" s="31"/>
      <c r="J13" s="31"/>
      <c r="K13" s="8"/>
      <c r="L13" s="8"/>
      <c r="M13" s="9"/>
      <c r="N13" s="9"/>
      <c r="O13" s="9"/>
      <c r="P13" s="9"/>
      <c r="Q13" s="9"/>
    </row>
    <row r="14" spans="1:17" ht="20.25" x14ac:dyDescent="0.3">
      <c r="A14" s="57" t="s">
        <v>33</v>
      </c>
      <c r="B14" s="57"/>
      <c r="C14" s="57"/>
      <c r="D14" s="57"/>
      <c r="E14" s="61">
        <f>O11-N11</f>
        <v>0</v>
      </c>
      <c r="F14" s="62"/>
      <c r="G14" s="31"/>
      <c r="H14" s="31"/>
      <c r="I14" s="31"/>
      <c r="J14" s="31"/>
      <c r="K14" s="8"/>
      <c r="L14" s="8"/>
      <c r="M14" s="9"/>
      <c r="N14" s="9"/>
      <c r="O14" s="9"/>
      <c r="P14" s="9"/>
      <c r="Q14" s="9"/>
    </row>
    <row r="15" spans="1:17" s="21" customFormat="1" ht="60" customHeight="1" x14ac:dyDescent="0.25">
      <c r="A15" s="40" t="s">
        <v>23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</row>
    <row r="16" spans="1:17" s="21" customFormat="1" ht="20.25" x14ac:dyDescent="0.3">
      <c r="A16" s="35" t="s">
        <v>15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3"/>
      <c r="N16" s="23"/>
      <c r="O16" s="23"/>
      <c r="P16" s="23"/>
      <c r="Q16" s="23"/>
    </row>
    <row r="17" spans="1:17" ht="20.25" x14ac:dyDescent="0.3">
      <c r="A17" s="10" t="s">
        <v>10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9"/>
      <c r="N17" s="9"/>
      <c r="O17" s="9"/>
      <c r="P17" s="9"/>
      <c r="Q17" s="9"/>
    </row>
    <row r="18" spans="1:17" ht="20.25" x14ac:dyDescent="0.3">
      <c r="A18" s="10"/>
      <c r="B18" s="8" t="s">
        <v>11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9"/>
      <c r="N18" s="9"/>
      <c r="O18" s="9"/>
      <c r="P18" s="9"/>
      <c r="Q18" s="9"/>
    </row>
    <row r="19" spans="1:17" ht="25.5" x14ac:dyDescent="0.35">
      <c r="A19" s="11" t="s">
        <v>21</v>
      </c>
      <c r="B19" s="44" t="s">
        <v>24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</row>
    <row r="20" spans="1:17" ht="20.25" x14ac:dyDescent="0.25">
      <c r="A20" s="41" t="s">
        <v>39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</row>
    <row r="21" spans="1:17" ht="42" customHeight="1" x14ac:dyDescent="0.25">
      <c r="A21" s="41" t="s">
        <v>40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</row>
    <row r="22" spans="1:17" ht="20.25" x14ac:dyDescent="0.25">
      <c r="A22" s="2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</row>
    <row r="23" spans="1:17" ht="21" thickBot="1" x14ac:dyDescent="0.3">
      <c r="A23" s="42"/>
      <c r="B23" s="42"/>
      <c r="C23" s="42"/>
      <c r="D23" s="42"/>
      <c r="E23" s="10"/>
      <c r="F23" s="10"/>
      <c r="G23" s="10"/>
      <c r="H23" s="10"/>
      <c r="I23" s="10"/>
      <c r="J23" s="10"/>
      <c r="K23" s="10"/>
      <c r="L23" s="10"/>
      <c r="M23" s="38"/>
      <c r="N23" s="38"/>
      <c r="O23" s="38"/>
      <c r="P23" s="38"/>
      <c r="Q23" s="38"/>
    </row>
    <row r="24" spans="1:17" ht="20.25" x14ac:dyDescent="0.25">
      <c r="A24" s="53" t="s">
        <v>12</v>
      </c>
      <c r="B24" s="53"/>
      <c r="C24" s="53"/>
      <c r="D24" s="53"/>
      <c r="E24" s="10"/>
      <c r="F24" s="10"/>
      <c r="G24" s="10"/>
      <c r="H24" s="10"/>
      <c r="I24" s="10"/>
      <c r="J24" s="10"/>
      <c r="K24" s="10"/>
      <c r="L24" s="10"/>
      <c r="M24" s="39"/>
      <c r="N24" s="39"/>
      <c r="O24" s="39"/>
      <c r="P24" s="39"/>
      <c r="Q24" s="39"/>
    </row>
    <row r="25" spans="1:17" ht="20.25" x14ac:dyDescent="0.25">
      <c r="A25" s="2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</row>
    <row r="26" spans="1:17" ht="21" thickBot="1" x14ac:dyDescent="0.3">
      <c r="A26" s="2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38"/>
      <c r="N26" s="38"/>
      <c r="O26" s="38"/>
      <c r="P26" s="38"/>
      <c r="Q26" s="38"/>
    </row>
    <row r="27" spans="1:17" ht="20.25" x14ac:dyDescent="0.25">
      <c r="A27" s="2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39"/>
      <c r="N27" s="39"/>
      <c r="O27" s="39"/>
      <c r="P27" s="39"/>
      <c r="Q27" s="39"/>
    </row>
  </sheetData>
  <sheetProtection formatCells="0" formatColumns="0" formatRows="0" insertColumns="0" insertRows="0" insertHyperlinks="0" deleteColumns="0" deleteRows="0" sort="0" autoFilter="0" pivotTables="0"/>
  <mergeCells count="24">
    <mergeCell ref="K8:M8"/>
    <mergeCell ref="A24:D24"/>
    <mergeCell ref="M24:Q24"/>
    <mergeCell ref="K11:M11"/>
    <mergeCell ref="A13:D13"/>
    <mergeCell ref="A14:D14"/>
    <mergeCell ref="A11:F11"/>
    <mergeCell ref="E13:F13"/>
    <mergeCell ref="E14:F14"/>
    <mergeCell ref="B19:Q19"/>
    <mergeCell ref="K10:M10"/>
    <mergeCell ref="K9:M9"/>
    <mergeCell ref="A2:Q2"/>
    <mergeCell ref="A3:Q3"/>
    <mergeCell ref="A4:Q4"/>
    <mergeCell ref="A5:Q5"/>
    <mergeCell ref="A6:Q6"/>
    <mergeCell ref="M26:Q26"/>
    <mergeCell ref="M27:Q27"/>
    <mergeCell ref="A15:Q15"/>
    <mergeCell ref="A20:Q20"/>
    <mergeCell ref="A23:D23"/>
    <mergeCell ref="M23:Q23"/>
    <mergeCell ref="A21:Q21"/>
  </mergeCells>
  <pageMargins left="0.7" right="0.7" top="0.75" bottom="0.75" header="0.3" footer="0.3"/>
  <pageSetup paperSize="9" scale="3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C3CBEDD-8F30-4ADA-8F7C-64AD0C284857}"/>
</file>

<file path=customXml/itemProps2.xml><?xml version="1.0" encoding="utf-8"?>
<ds:datastoreItem xmlns:ds="http://schemas.openxmlformats.org/officeDocument/2006/customXml" ds:itemID="{4CC81C9E-F22F-47DB-97A6-C20E4364E0E4}"/>
</file>

<file path=customXml/itemProps3.xml><?xml version="1.0" encoding="utf-8"?>
<ds:datastoreItem xmlns:ds="http://schemas.openxmlformats.org/officeDocument/2006/customXml" ds:itemID="{0F5BF57F-9D97-4739-80E7-9524A2ECCD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Лист2!Область_печати</vt:lpstr>
    </vt:vector>
  </TitlesOfParts>
  <Company>CPC-R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Prokhorov, Nikolay</dc:creator>
  <cp:lastModifiedBy>prok0301</cp:lastModifiedBy>
  <cp:lastPrinted>2018-10-04T13:40:29Z</cp:lastPrinted>
  <dcterms:created xsi:type="dcterms:W3CDTF">2016-10-11T08:44:59Z</dcterms:created>
  <dcterms:modified xsi:type="dcterms:W3CDTF">2026-09-09T08:45:55Z</dcterms:modified>
</cp:coreProperties>
</file>