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09 реализация излишних материалов ЗР\1 документы для размещения\"/>
    </mc:Choice>
  </mc:AlternateContent>
  <bookViews>
    <workbookView xWindow="0" yWindow="0" windowWidth="13740" windowHeight="5250"/>
  </bookViews>
  <sheets>
    <sheet name="заявка " sheetId="3" r:id="rId1"/>
  </sheets>
  <definedNames>
    <definedName name="_xlnm._FilterDatabase" localSheetId="0" hidden="1">'заявка '!$A$9:$O$365</definedName>
  </definedNames>
  <calcPr calcId="162913"/>
</workbook>
</file>

<file path=xl/calcChain.xml><?xml version="1.0" encoding="utf-8"?>
<calcChain xmlns="http://schemas.openxmlformats.org/spreadsheetml/2006/main">
  <c r="L352" i="3" l="1"/>
  <c r="K352" i="3"/>
  <c r="I352" i="3"/>
  <c r="H352" i="3"/>
  <c r="L364" i="3"/>
  <c r="K364" i="3"/>
  <c r="L363" i="3"/>
  <c r="K363" i="3"/>
  <c r="L362" i="3"/>
  <c r="K362" i="3"/>
  <c r="L361" i="3"/>
  <c r="K361" i="3"/>
  <c r="L360" i="3"/>
  <c r="K360" i="3"/>
  <c r="L359" i="3"/>
  <c r="K359" i="3"/>
  <c r="L358" i="3"/>
  <c r="K358" i="3"/>
  <c r="L357" i="3"/>
  <c r="K357" i="3"/>
  <c r="L356" i="3"/>
  <c r="K356" i="3"/>
  <c r="L355" i="3"/>
  <c r="K355" i="3"/>
  <c r="L354" i="3"/>
  <c r="K354" i="3"/>
  <c r="L353" i="3"/>
  <c r="K353" i="3"/>
  <c r="L351" i="3"/>
  <c r="K351" i="3"/>
  <c r="L350" i="3"/>
  <c r="K350" i="3"/>
  <c r="L349" i="3"/>
  <c r="K349" i="3"/>
  <c r="L348" i="3"/>
  <c r="K348" i="3"/>
  <c r="L347" i="3"/>
  <c r="K347" i="3"/>
  <c r="L346" i="3"/>
  <c r="K346" i="3"/>
  <c r="L345" i="3"/>
  <c r="K345" i="3"/>
  <c r="L344" i="3"/>
  <c r="K344" i="3"/>
  <c r="L343" i="3"/>
  <c r="K343" i="3"/>
  <c r="L342" i="3"/>
  <c r="K342" i="3"/>
  <c r="L341" i="3"/>
  <c r="K341" i="3"/>
  <c r="L340" i="3"/>
  <c r="K340" i="3"/>
  <c r="L339" i="3"/>
  <c r="K339" i="3"/>
  <c r="L338" i="3"/>
  <c r="K338" i="3"/>
  <c r="L337" i="3"/>
  <c r="K337" i="3"/>
  <c r="L336" i="3"/>
  <c r="K336" i="3"/>
  <c r="L335" i="3"/>
  <c r="K335" i="3"/>
  <c r="L334" i="3"/>
  <c r="K334" i="3"/>
  <c r="L333" i="3"/>
  <c r="K333" i="3"/>
  <c r="L332" i="3"/>
  <c r="K332" i="3"/>
  <c r="L331" i="3"/>
  <c r="K331" i="3"/>
  <c r="L330" i="3"/>
  <c r="K330" i="3"/>
  <c r="L329" i="3"/>
  <c r="K329" i="3"/>
  <c r="L328" i="3"/>
  <c r="K328" i="3"/>
  <c r="L327" i="3"/>
  <c r="K327" i="3"/>
  <c r="L326" i="3"/>
  <c r="K326" i="3"/>
  <c r="L325" i="3"/>
  <c r="K325" i="3"/>
  <c r="L324" i="3"/>
  <c r="K324" i="3"/>
  <c r="L323" i="3"/>
  <c r="K323" i="3"/>
  <c r="L322" i="3"/>
  <c r="K322" i="3"/>
  <c r="L321" i="3"/>
  <c r="K321" i="3"/>
  <c r="L320" i="3"/>
  <c r="K320" i="3"/>
  <c r="L319" i="3"/>
  <c r="K319" i="3"/>
  <c r="L318" i="3"/>
  <c r="K318" i="3"/>
  <c r="L317" i="3"/>
  <c r="K317" i="3"/>
  <c r="L316" i="3"/>
  <c r="K316" i="3"/>
  <c r="L315" i="3"/>
  <c r="K315" i="3"/>
  <c r="L314" i="3"/>
  <c r="K314" i="3"/>
  <c r="L313" i="3"/>
  <c r="K313" i="3"/>
  <c r="L312" i="3"/>
  <c r="K312" i="3"/>
  <c r="L311" i="3"/>
  <c r="K311" i="3"/>
  <c r="L310" i="3"/>
  <c r="K310" i="3"/>
  <c r="L309" i="3"/>
  <c r="K309" i="3"/>
  <c r="L308" i="3"/>
  <c r="K308" i="3"/>
  <c r="L307" i="3"/>
  <c r="K307" i="3"/>
  <c r="L306" i="3"/>
  <c r="K306" i="3"/>
  <c r="L305" i="3"/>
  <c r="K305" i="3"/>
  <c r="L304" i="3"/>
  <c r="K304" i="3"/>
  <c r="L303" i="3"/>
  <c r="K303" i="3"/>
  <c r="L302" i="3"/>
  <c r="K302" i="3"/>
  <c r="L301" i="3"/>
  <c r="K301" i="3"/>
  <c r="L300" i="3"/>
  <c r="K300" i="3"/>
  <c r="L299" i="3"/>
  <c r="K299" i="3"/>
  <c r="L298" i="3"/>
  <c r="K298" i="3"/>
  <c r="L297" i="3"/>
  <c r="K297" i="3"/>
  <c r="L296" i="3"/>
  <c r="K296" i="3"/>
  <c r="L295" i="3"/>
  <c r="K295" i="3"/>
  <c r="L294" i="3"/>
  <c r="K294" i="3"/>
  <c r="L293" i="3"/>
  <c r="K293" i="3"/>
  <c r="L292" i="3"/>
  <c r="K292" i="3"/>
  <c r="L291" i="3"/>
  <c r="K291" i="3"/>
  <c r="L290" i="3"/>
  <c r="K290" i="3"/>
  <c r="L289" i="3"/>
  <c r="K289" i="3"/>
  <c r="L288" i="3"/>
  <c r="K288" i="3"/>
  <c r="L287" i="3"/>
  <c r="K287" i="3"/>
  <c r="L286" i="3"/>
  <c r="K286" i="3"/>
  <c r="L285" i="3"/>
  <c r="K285" i="3"/>
  <c r="L284" i="3"/>
  <c r="K284" i="3"/>
  <c r="L283" i="3"/>
  <c r="K283" i="3"/>
  <c r="L282" i="3"/>
  <c r="K282" i="3"/>
  <c r="L281" i="3"/>
  <c r="K281" i="3"/>
  <c r="L280" i="3"/>
  <c r="K280" i="3"/>
  <c r="L279" i="3"/>
  <c r="K279" i="3"/>
  <c r="L278" i="3"/>
  <c r="K278" i="3"/>
  <c r="L277" i="3"/>
  <c r="K277" i="3"/>
  <c r="L276" i="3"/>
  <c r="K276" i="3"/>
  <c r="L275" i="3"/>
  <c r="K275" i="3"/>
  <c r="L274" i="3"/>
  <c r="K274" i="3"/>
  <c r="L273" i="3"/>
  <c r="K273" i="3"/>
  <c r="L272" i="3"/>
  <c r="K272" i="3"/>
  <c r="L271" i="3"/>
  <c r="K271" i="3"/>
  <c r="L270" i="3"/>
  <c r="K270" i="3"/>
  <c r="L269" i="3"/>
  <c r="K269" i="3"/>
  <c r="L268" i="3"/>
  <c r="K268" i="3"/>
  <c r="L267" i="3"/>
  <c r="K267" i="3"/>
  <c r="L266" i="3"/>
  <c r="K266" i="3"/>
  <c r="L265" i="3"/>
  <c r="K265" i="3"/>
  <c r="L264" i="3"/>
  <c r="K264" i="3"/>
  <c r="L263" i="3"/>
  <c r="K263" i="3"/>
  <c r="L262" i="3"/>
  <c r="K262" i="3"/>
  <c r="L261" i="3"/>
  <c r="K261" i="3"/>
  <c r="L260" i="3"/>
  <c r="K260" i="3"/>
  <c r="L259" i="3"/>
  <c r="K259" i="3"/>
  <c r="L258" i="3"/>
  <c r="K258" i="3"/>
  <c r="L257" i="3"/>
  <c r="K257" i="3"/>
  <c r="L256" i="3"/>
  <c r="K256" i="3"/>
  <c r="L255" i="3"/>
  <c r="K255" i="3"/>
  <c r="L254" i="3"/>
  <c r="K254" i="3"/>
  <c r="L253" i="3"/>
  <c r="K253" i="3"/>
  <c r="L252" i="3"/>
  <c r="K252" i="3"/>
  <c r="L251" i="3"/>
  <c r="K251" i="3"/>
  <c r="L250" i="3"/>
  <c r="K250" i="3"/>
  <c r="L249" i="3"/>
  <c r="K249" i="3"/>
  <c r="L248" i="3"/>
  <c r="K248" i="3"/>
  <c r="L247" i="3"/>
  <c r="K247" i="3"/>
  <c r="L246" i="3"/>
  <c r="K246" i="3"/>
  <c r="L245" i="3"/>
  <c r="K245" i="3"/>
  <c r="L244" i="3"/>
  <c r="K244" i="3"/>
  <c r="L243" i="3"/>
  <c r="K243" i="3"/>
  <c r="L242" i="3"/>
  <c r="K242" i="3"/>
  <c r="L241" i="3"/>
  <c r="K241" i="3"/>
  <c r="L240" i="3"/>
  <c r="K240" i="3"/>
  <c r="L239" i="3"/>
  <c r="K239" i="3"/>
  <c r="L238" i="3"/>
  <c r="K238" i="3"/>
  <c r="L237" i="3"/>
  <c r="K237" i="3"/>
  <c r="L236" i="3"/>
  <c r="K236" i="3"/>
  <c r="L235" i="3"/>
  <c r="K235" i="3"/>
  <c r="L234" i="3"/>
  <c r="K234" i="3"/>
  <c r="L233" i="3"/>
  <c r="K233" i="3"/>
  <c r="L232" i="3"/>
  <c r="K232" i="3"/>
  <c r="L231" i="3"/>
  <c r="K231" i="3"/>
  <c r="L230" i="3"/>
  <c r="K230" i="3"/>
  <c r="L229" i="3"/>
  <c r="K229" i="3"/>
  <c r="L228" i="3"/>
  <c r="K228" i="3"/>
  <c r="L227" i="3"/>
  <c r="K227" i="3"/>
  <c r="L226" i="3"/>
  <c r="K226" i="3"/>
  <c r="L225" i="3"/>
  <c r="K225" i="3"/>
  <c r="L224" i="3"/>
  <c r="K224" i="3"/>
  <c r="L223" i="3"/>
  <c r="K223" i="3"/>
  <c r="L222" i="3"/>
  <c r="K222" i="3"/>
  <c r="L221" i="3"/>
  <c r="K221" i="3"/>
  <c r="L220" i="3"/>
  <c r="K220" i="3"/>
  <c r="L219" i="3"/>
  <c r="K219" i="3"/>
  <c r="L218" i="3"/>
  <c r="K218" i="3"/>
  <c r="L217" i="3"/>
  <c r="K217" i="3"/>
  <c r="L216" i="3"/>
  <c r="K216" i="3"/>
  <c r="L215" i="3"/>
  <c r="K215" i="3"/>
  <c r="L214" i="3"/>
  <c r="K214" i="3"/>
  <c r="L213" i="3"/>
  <c r="K213" i="3"/>
  <c r="L212" i="3"/>
  <c r="K212" i="3"/>
  <c r="L211" i="3"/>
  <c r="K211" i="3"/>
  <c r="L210" i="3"/>
  <c r="K210" i="3"/>
  <c r="L209" i="3"/>
  <c r="K209" i="3"/>
  <c r="L208" i="3"/>
  <c r="K208" i="3"/>
  <c r="L207" i="3"/>
  <c r="K207" i="3"/>
  <c r="L206" i="3"/>
  <c r="K206" i="3"/>
  <c r="L205" i="3"/>
  <c r="K205" i="3"/>
  <c r="L204" i="3"/>
  <c r="K204" i="3"/>
  <c r="L203" i="3"/>
  <c r="K203" i="3"/>
  <c r="L202" i="3"/>
  <c r="K202" i="3"/>
  <c r="L201" i="3"/>
  <c r="K201" i="3"/>
  <c r="L200" i="3"/>
  <c r="K200" i="3"/>
  <c r="L199" i="3"/>
  <c r="K199" i="3"/>
  <c r="L198" i="3"/>
  <c r="K198" i="3"/>
  <c r="L197" i="3"/>
  <c r="K197" i="3"/>
  <c r="L196" i="3"/>
  <c r="K196" i="3"/>
  <c r="L195" i="3"/>
  <c r="K195" i="3"/>
  <c r="L194" i="3"/>
  <c r="K194" i="3"/>
  <c r="L193" i="3"/>
  <c r="K193" i="3"/>
  <c r="L192" i="3"/>
  <c r="K192" i="3"/>
  <c r="L191" i="3"/>
  <c r="K191" i="3"/>
  <c r="L190" i="3"/>
  <c r="K190" i="3"/>
  <c r="L189" i="3"/>
  <c r="K189" i="3"/>
  <c r="L188" i="3"/>
  <c r="K188" i="3"/>
  <c r="L187" i="3"/>
  <c r="K187" i="3"/>
  <c r="L186" i="3"/>
  <c r="K186" i="3"/>
  <c r="L185" i="3"/>
  <c r="K185" i="3"/>
  <c r="L184" i="3"/>
  <c r="K184" i="3"/>
  <c r="L183" i="3"/>
  <c r="K183" i="3"/>
  <c r="L182" i="3"/>
  <c r="K182" i="3"/>
  <c r="L181" i="3"/>
  <c r="K181" i="3"/>
  <c r="L180" i="3"/>
  <c r="K180" i="3"/>
  <c r="L179" i="3"/>
  <c r="K179" i="3"/>
  <c r="L178" i="3"/>
  <c r="K178" i="3"/>
  <c r="L177" i="3"/>
  <c r="K177" i="3"/>
  <c r="L176" i="3"/>
  <c r="K176" i="3"/>
  <c r="L175" i="3"/>
  <c r="K175" i="3"/>
  <c r="L174" i="3"/>
  <c r="K174" i="3"/>
  <c r="L173" i="3"/>
  <c r="K173" i="3"/>
  <c r="L172" i="3"/>
  <c r="K172" i="3"/>
  <c r="L171" i="3"/>
  <c r="K171" i="3"/>
  <c r="L170" i="3"/>
  <c r="K170" i="3"/>
  <c r="L169" i="3"/>
  <c r="K169" i="3"/>
  <c r="L168" i="3"/>
  <c r="K168" i="3"/>
  <c r="L167" i="3"/>
  <c r="K167" i="3"/>
  <c r="L166" i="3"/>
  <c r="K166" i="3"/>
  <c r="L165" i="3"/>
  <c r="K165" i="3"/>
  <c r="L164" i="3"/>
  <c r="K164" i="3"/>
  <c r="L163" i="3"/>
  <c r="K163" i="3"/>
  <c r="L162" i="3"/>
  <c r="K162" i="3"/>
  <c r="L161" i="3"/>
  <c r="K161" i="3"/>
  <c r="L160" i="3"/>
  <c r="K160" i="3"/>
  <c r="L159" i="3"/>
  <c r="K159" i="3"/>
  <c r="L158" i="3"/>
  <c r="K158" i="3"/>
  <c r="L157" i="3"/>
  <c r="K157" i="3"/>
  <c r="L156" i="3"/>
  <c r="K156" i="3"/>
  <c r="L155" i="3"/>
  <c r="K155" i="3"/>
  <c r="L154" i="3"/>
  <c r="K154" i="3"/>
  <c r="L153" i="3"/>
  <c r="K153" i="3"/>
  <c r="L152" i="3"/>
  <c r="K152" i="3"/>
  <c r="L151" i="3"/>
  <c r="K151" i="3"/>
  <c r="L150" i="3"/>
  <c r="K150" i="3"/>
  <c r="L149" i="3"/>
  <c r="K149" i="3"/>
  <c r="L148" i="3"/>
  <c r="K148" i="3"/>
  <c r="L147" i="3"/>
  <c r="K147" i="3"/>
  <c r="L146" i="3"/>
  <c r="K146" i="3"/>
  <c r="L145" i="3"/>
  <c r="K145" i="3"/>
  <c r="L144" i="3"/>
  <c r="K144" i="3"/>
  <c r="L143" i="3"/>
  <c r="K143" i="3"/>
  <c r="L142" i="3"/>
  <c r="K142" i="3"/>
  <c r="L141" i="3"/>
  <c r="K141" i="3"/>
  <c r="L140" i="3"/>
  <c r="K140" i="3"/>
  <c r="L139" i="3"/>
  <c r="K139" i="3"/>
  <c r="L138" i="3"/>
  <c r="K138" i="3"/>
  <c r="L137" i="3"/>
  <c r="K137" i="3"/>
  <c r="L136" i="3"/>
  <c r="K136" i="3"/>
  <c r="L135" i="3"/>
  <c r="K135" i="3"/>
  <c r="L134" i="3"/>
  <c r="K134" i="3"/>
  <c r="L133" i="3"/>
  <c r="K133" i="3"/>
  <c r="L132" i="3"/>
  <c r="K132" i="3"/>
  <c r="L131" i="3"/>
  <c r="K131" i="3"/>
  <c r="L130" i="3"/>
  <c r="K130" i="3"/>
  <c r="L129" i="3"/>
  <c r="K129" i="3"/>
  <c r="L128" i="3"/>
  <c r="K128" i="3"/>
  <c r="L127" i="3"/>
  <c r="K127" i="3"/>
  <c r="L126" i="3"/>
  <c r="K126" i="3"/>
  <c r="L125" i="3"/>
  <c r="K125" i="3"/>
  <c r="L124" i="3"/>
  <c r="K124" i="3"/>
  <c r="L123" i="3"/>
  <c r="K123" i="3"/>
  <c r="L122" i="3"/>
  <c r="K122" i="3"/>
  <c r="L121" i="3"/>
  <c r="K121" i="3"/>
  <c r="L120" i="3"/>
  <c r="K120" i="3"/>
  <c r="L119" i="3"/>
  <c r="K119" i="3"/>
  <c r="L118" i="3"/>
  <c r="K118" i="3"/>
  <c r="L117" i="3"/>
  <c r="K117" i="3"/>
  <c r="L116" i="3"/>
  <c r="K116" i="3"/>
  <c r="L115" i="3"/>
  <c r="K115" i="3"/>
  <c r="L114" i="3"/>
  <c r="K114" i="3"/>
  <c r="L113" i="3"/>
  <c r="K113" i="3"/>
  <c r="L112" i="3"/>
  <c r="K112" i="3"/>
  <c r="L111" i="3"/>
  <c r="K111" i="3"/>
  <c r="L110" i="3"/>
  <c r="K110" i="3"/>
  <c r="L109" i="3"/>
  <c r="K109" i="3"/>
  <c r="L108" i="3"/>
  <c r="K108" i="3"/>
  <c r="L107" i="3"/>
  <c r="K107" i="3"/>
  <c r="L106" i="3"/>
  <c r="K106" i="3"/>
  <c r="L105" i="3"/>
  <c r="K105" i="3"/>
  <c r="L104" i="3"/>
  <c r="K104" i="3"/>
  <c r="L103" i="3"/>
  <c r="K103" i="3"/>
  <c r="L102" i="3"/>
  <c r="K102" i="3"/>
  <c r="L101" i="3"/>
  <c r="K101" i="3"/>
  <c r="L100" i="3"/>
  <c r="K100" i="3"/>
  <c r="L99" i="3"/>
  <c r="K99" i="3"/>
  <c r="L98" i="3"/>
  <c r="K98" i="3"/>
  <c r="L97" i="3"/>
  <c r="K97" i="3"/>
  <c r="L96" i="3"/>
  <c r="K96" i="3"/>
  <c r="L95" i="3"/>
  <c r="K95" i="3"/>
  <c r="L94" i="3"/>
  <c r="K94" i="3"/>
  <c r="L93" i="3"/>
  <c r="K93" i="3"/>
  <c r="L92" i="3"/>
  <c r="K92" i="3"/>
  <c r="L91" i="3"/>
  <c r="K91" i="3"/>
  <c r="L90" i="3"/>
  <c r="K90" i="3"/>
  <c r="L89" i="3"/>
  <c r="K89" i="3"/>
  <c r="L88" i="3"/>
  <c r="K88" i="3"/>
  <c r="L87" i="3"/>
  <c r="K87" i="3"/>
  <c r="L86" i="3"/>
  <c r="K86" i="3"/>
  <c r="L85" i="3"/>
  <c r="K85" i="3"/>
  <c r="L84" i="3"/>
  <c r="K84" i="3"/>
  <c r="L83" i="3"/>
  <c r="K83" i="3"/>
  <c r="L82" i="3"/>
  <c r="K82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H77" i="3"/>
  <c r="I77" i="3"/>
  <c r="H78" i="3"/>
  <c r="I78" i="3"/>
  <c r="H79" i="3"/>
  <c r="I79" i="3"/>
  <c r="H80" i="3"/>
  <c r="I80" i="3"/>
  <c r="H81" i="3"/>
  <c r="I81" i="3"/>
  <c r="H82" i="3"/>
  <c r="I82" i="3"/>
  <c r="H83" i="3"/>
  <c r="I83" i="3"/>
  <c r="H84" i="3"/>
  <c r="I84" i="3"/>
  <c r="H85" i="3"/>
  <c r="I85" i="3"/>
  <c r="H86" i="3"/>
  <c r="I86" i="3"/>
  <c r="H87" i="3"/>
  <c r="I87" i="3"/>
  <c r="H88" i="3"/>
  <c r="I88" i="3"/>
  <c r="H89" i="3"/>
  <c r="I89" i="3"/>
  <c r="H90" i="3"/>
  <c r="I90" i="3"/>
  <c r="H91" i="3"/>
  <c r="I91" i="3"/>
  <c r="H92" i="3"/>
  <c r="I92" i="3"/>
  <c r="H93" i="3"/>
  <c r="I93" i="3"/>
  <c r="H94" i="3"/>
  <c r="I94" i="3"/>
  <c r="H95" i="3"/>
  <c r="I95" i="3"/>
  <c r="H96" i="3"/>
  <c r="I96" i="3"/>
  <c r="H97" i="3"/>
  <c r="I97" i="3"/>
  <c r="H98" i="3"/>
  <c r="I98" i="3"/>
  <c r="H99" i="3"/>
  <c r="I99" i="3"/>
  <c r="H100" i="3"/>
  <c r="I100" i="3"/>
  <c r="H101" i="3"/>
  <c r="I101" i="3"/>
  <c r="H102" i="3"/>
  <c r="I102" i="3"/>
  <c r="H103" i="3"/>
  <c r="I103" i="3"/>
  <c r="H104" i="3"/>
  <c r="I104" i="3"/>
  <c r="H105" i="3"/>
  <c r="I105" i="3"/>
  <c r="H106" i="3"/>
  <c r="I106" i="3"/>
  <c r="H107" i="3"/>
  <c r="I107" i="3"/>
  <c r="H108" i="3"/>
  <c r="I108" i="3"/>
  <c r="H109" i="3"/>
  <c r="I109" i="3"/>
  <c r="H110" i="3"/>
  <c r="I110" i="3"/>
  <c r="H111" i="3"/>
  <c r="I111" i="3"/>
  <c r="H112" i="3"/>
  <c r="I112" i="3"/>
  <c r="H113" i="3"/>
  <c r="I113" i="3"/>
  <c r="H114" i="3"/>
  <c r="I114" i="3"/>
  <c r="H115" i="3"/>
  <c r="I115" i="3"/>
  <c r="H116" i="3"/>
  <c r="I116" i="3"/>
  <c r="H117" i="3"/>
  <c r="I117" i="3"/>
  <c r="H118" i="3"/>
  <c r="I118" i="3"/>
  <c r="H119" i="3"/>
  <c r="I119" i="3"/>
  <c r="H120" i="3"/>
  <c r="I120" i="3"/>
  <c r="H121" i="3"/>
  <c r="I121" i="3"/>
  <c r="H122" i="3"/>
  <c r="I122" i="3"/>
  <c r="H123" i="3"/>
  <c r="I123" i="3"/>
  <c r="H124" i="3"/>
  <c r="I124" i="3"/>
  <c r="H125" i="3"/>
  <c r="I125" i="3"/>
  <c r="H126" i="3"/>
  <c r="I126" i="3"/>
  <c r="H127" i="3"/>
  <c r="I127" i="3"/>
  <c r="H128" i="3"/>
  <c r="I128" i="3"/>
  <c r="H129" i="3"/>
  <c r="I129" i="3"/>
  <c r="H130" i="3"/>
  <c r="I130" i="3"/>
  <c r="H131" i="3"/>
  <c r="I131" i="3"/>
  <c r="H132" i="3"/>
  <c r="I132" i="3"/>
  <c r="H133" i="3"/>
  <c r="I133" i="3"/>
  <c r="H134" i="3"/>
  <c r="I134" i="3"/>
  <c r="H135" i="3"/>
  <c r="I135" i="3"/>
  <c r="H136" i="3"/>
  <c r="I136" i="3"/>
  <c r="H137" i="3"/>
  <c r="I137" i="3"/>
  <c r="H138" i="3"/>
  <c r="I138" i="3"/>
  <c r="H139" i="3"/>
  <c r="I139" i="3"/>
  <c r="H140" i="3"/>
  <c r="I140" i="3"/>
  <c r="H141" i="3"/>
  <c r="I141" i="3"/>
  <c r="H142" i="3"/>
  <c r="I142" i="3"/>
  <c r="H143" i="3"/>
  <c r="I143" i="3"/>
  <c r="H144" i="3"/>
  <c r="I144" i="3"/>
  <c r="H145" i="3"/>
  <c r="I145" i="3"/>
  <c r="H146" i="3"/>
  <c r="I146" i="3"/>
  <c r="H147" i="3"/>
  <c r="I147" i="3"/>
  <c r="H148" i="3"/>
  <c r="I148" i="3"/>
  <c r="H149" i="3"/>
  <c r="I149" i="3"/>
  <c r="H150" i="3"/>
  <c r="I150" i="3"/>
  <c r="H151" i="3"/>
  <c r="I151" i="3"/>
  <c r="H152" i="3"/>
  <c r="I152" i="3"/>
  <c r="H153" i="3"/>
  <c r="I153" i="3"/>
  <c r="H154" i="3"/>
  <c r="I154" i="3"/>
  <c r="H155" i="3"/>
  <c r="I155" i="3"/>
  <c r="H156" i="3"/>
  <c r="I156" i="3"/>
  <c r="H157" i="3"/>
  <c r="I157" i="3"/>
  <c r="H158" i="3"/>
  <c r="I158" i="3"/>
  <c r="H159" i="3"/>
  <c r="I159" i="3"/>
  <c r="H160" i="3"/>
  <c r="I160" i="3"/>
  <c r="H161" i="3"/>
  <c r="I161" i="3"/>
  <c r="H162" i="3"/>
  <c r="I162" i="3"/>
  <c r="H163" i="3"/>
  <c r="I163" i="3"/>
  <c r="H164" i="3"/>
  <c r="I164" i="3"/>
  <c r="H165" i="3"/>
  <c r="I165" i="3"/>
  <c r="H166" i="3"/>
  <c r="I166" i="3"/>
  <c r="H167" i="3"/>
  <c r="I167" i="3"/>
  <c r="H168" i="3"/>
  <c r="I168" i="3"/>
  <c r="H169" i="3"/>
  <c r="I169" i="3"/>
  <c r="H170" i="3"/>
  <c r="I170" i="3"/>
  <c r="H171" i="3"/>
  <c r="I171" i="3"/>
  <c r="H172" i="3"/>
  <c r="I172" i="3"/>
  <c r="H173" i="3"/>
  <c r="I173" i="3"/>
  <c r="H174" i="3"/>
  <c r="I174" i="3"/>
  <c r="H175" i="3"/>
  <c r="I175" i="3"/>
  <c r="H176" i="3"/>
  <c r="I176" i="3"/>
  <c r="H177" i="3"/>
  <c r="I177" i="3"/>
  <c r="H178" i="3"/>
  <c r="I178" i="3"/>
  <c r="H179" i="3"/>
  <c r="I179" i="3"/>
  <c r="H180" i="3"/>
  <c r="I180" i="3"/>
  <c r="H181" i="3"/>
  <c r="I181" i="3"/>
  <c r="H182" i="3"/>
  <c r="I182" i="3"/>
  <c r="H183" i="3"/>
  <c r="I183" i="3"/>
  <c r="H184" i="3"/>
  <c r="I184" i="3"/>
  <c r="H185" i="3"/>
  <c r="I185" i="3"/>
  <c r="H186" i="3"/>
  <c r="I186" i="3"/>
  <c r="H187" i="3"/>
  <c r="I187" i="3"/>
  <c r="H188" i="3"/>
  <c r="I188" i="3"/>
  <c r="H189" i="3"/>
  <c r="I189" i="3"/>
  <c r="H190" i="3"/>
  <c r="I190" i="3"/>
  <c r="H191" i="3"/>
  <c r="I191" i="3"/>
  <c r="H192" i="3"/>
  <c r="I192" i="3"/>
  <c r="H193" i="3"/>
  <c r="I193" i="3"/>
  <c r="H194" i="3"/>
  <c r="I194" i="3"/>
  <c r="H195" i="3"/>
  <c r="I195" i="3"/>
  <c r="H196" i="3"/>
  <c r="I196" i="3"/>
  <c r="H197" i="3"/>
  <c r="I197" i="3"/>
  <c r="H198" i="3"/>
  <c r="I198" i="3"/>
  <c r="H199" i="3"/>
  <c r="I199" i="3"/>
  <c r="H200" i="3"/>
  <c r="I200" i="3"/>
  <c r="H201" i="3"/>
  <c r="I201" i="3"/>
  <c r="H202" i="3"/>
  <c r="I202" i="3"/>
  <c r="H203" i="3"/>
  <c r="I203" i="3"/>
  <c r="H204" i="3"/>
  <c r="I204" i="3"/>
  <c r="H205" i="3"/>
  <c r="I205" i="3"/>
  <c r="H206" i="3"/>
  <c r="I206" i="3"/>
  <c r="H207" i="3"/>
  <c r="I207" i="3"/>
  <c r="H208" i="3"/>
  <c r="I208" i="3"/>
  <c r="H209" i="3"/>
  <c r="I209" i="3"/>
  <c r="H210" i="3"/>
  <c r="I210" i="3"/>
  <c r="H211" i="3"/>
  <c r="I211" i="3"/>
  <c r="H212" i="3"/>
  <c r="I212" i="3"/>
  <c r="H213" i="3"/>
  <c r="I213" i="3"/>
  <c r="H214" i="3"/>
  <c r="I214" i="3"/>
  <c r="H215" i="3"/>
  <c r="I215" i="3"/>
  <c r="H216" i="3"/>
  <c r="I216" i="3"/>
  <c r="H217" i="3"/>
  <c r="I217" i="3"/>
  <c r="H218" i="3"/>
  <c r="I218" i="3"/>
  <c r="H219" i="3"/>
  <c r="I219" i="3"/>
  <c r="H220" i="3"/>
  <c r="I220" i="3"/>
  <c r="H221" i="3"/>
  <c r="I221" i="3"/>
  <c r="H222" i="3"/>
  <c r="I222" i="3"/>
  <c r="H223" i="3"/>
  <c r="I223" i="3"/>
  <c r="H224" i="3"/>
  <c r="I224" i="3"/>
  <c r="H225" i="3"/>
  <c r="I225" i="3"/>
  <c r="H226" i="3"/>
  <c r="I226" i="3"/>
  <c r="H227" i="3"/>
  <c r="I227" i="3"/>
  <c r="H228" i="3"/>
  <c r="I228" i="3"/>
  <c r="H229" i="3"/>
  <c r="I229" i="3"/>
  <c r="H230" i="3"/>
  <c r="I230" i="3"/>
  <c r="H231" i="3"/>
  <c r="I231" i="3"/>
  <c r="H232" i="3"/>
  <c r="I232" i="3"/>
  <c r="H233" i="3"/>
  <c r="I233" i="3"/>
  <c r="H234" i="3"/>
  <c r="I234" i="3"/>
  <c r="H235" i="3"/>
  <c r="I235" i="3"/>
  <c r="H236" i="3"/>
  <c r="I236" i="3"/>
  <c r="H237" i="3"/>
  <c r="I237" i="3"/>
  <c r="H238" i="3"/>
  <c r="I238" i="3"/>
  <c r="H239" i="3"/>
  <c r="I239" i="3"/>
  <c r="H240" i="3"/>
  <c r="I240" i="3"/>
  <c r="H241" i="3"/>
  <c r="I241" i="3"/>
  <c r="H242" i="3"/>
  <c r="I242" i="3"/>
  <c r="H243" i="3"/>
  <c r="I243" i="3"/>
  <c r="H244" i="3"/>
  <c r="I244" i="3"/>
  <c r="H245" i="3"/>
  <c r="I245" i="3"/>
  <c r="H246" i="3"/>
  <c r="I246" i="3"/>
  <c r="H247" i="3"/>
  <c r="I247" i="3"/>
  <c r="H248" i="3"/>
  <c r="I248" i="3"/>
  <c r="H249" i="3"/>
  <c r="I249" i="3"/>
  <c r="H250" i="3"/>
  <c r="I250" i="3"/>
  <c r="H251" i="3"/>
  <c r="I251" i="3"/>
  <c r="H252" i="3"/>
  <c r="I252" i="3"/>
  <c r="H253" i="3"/>
  <c r="I253" i="3"/>
  <c r="H254" i="3"/>
  <c r="I254" i="3"/>
  <c r="H255" i="3"/>
  <c r="I255" i="3"/>
  <c r="H256" i="3"/>
  <c r="I256" i="3"/>
  <c r="H257" i="3"/>
  <c r="I257" i="3"/>
  <c r="H258" i="3"/>
  <c r="I258" i="3"/>
  <c r="H259" i="3"/>
  <c r="I259" i="3"/>
  <c r="H260" i="3"/>
  <c r="I260" i="3"/>
  <c r="H261" i="3"/>
  <c r="I261" i="3"/>
  <c r="H262" i="3"/>
  <c r="I262" i="3"/>
  <c r="H263" i="3"/>
  <c r="I263" i="3"/>
  <c r="H264" i="3"/>
  <c r="I264" i="3"/>
  <c r="H265" i="3"/>
  <c r="I265" i="3"/>
  <c r="H266" i="3"/>
  <c r="I266" i="3"/>
  <c r="H267" i="3"/>
  <c r="I267" i="3"/>
  <c r="H268" i="3"/>
  <c r="I268" i="3"/>
  <c r="H269" i="3"/>
  <c r="I269" i="3"/>
  <c r="H270" i="3"/>
  <c r="I270" i="3"/>
  <c r="H271" i="3"/>
  <c r="I271" i="3"/>
  <c r="H272" i="3"/>
  <c r="I272" i="3"/>
  <c r="H273" i="3"/>
  <c r="I273" i="3"/>
  <c r="H274" i="3"/>
  <c r="I274" i="3"/>
  <c r="H275" i="3"/>
  <c r="I275" i="3"/>
  <c r="H276" i="3"/>
  <c r="I276" i="3"/>
  <c r="H277" i="3"/>
  <c r="I277" i="3"/>
  <c r="H278" i="3"/>
  <c r="I278" i="3"/>
  <c r="H279" i="3"/>
  <c r="I279" i="3"/>
  <c r="H280" i="3"/>
  <c r="I280" i="3"/>
  <c r="H281" i="3"/>
  <c r="I281" i="3"/>
  <c r="H282" i="3"/>
  <c r="I282" i="3"/>
  <c r="H283" i="3"/>
  <c r="I283" i="3"/>
  <c r="H284" i="3"/>
  <c r="I284" i="3"/>
  <c r="H285" i="3"/>
  <c r="I285" i="3"/>
  <c r="H286" i="3"/>
  <c r="I286" i="3"/>
  <c r="H287" i="3"/>
  <c r="I287" i="3"/>
  <c r="H288" i="3"/>
  <c r="I288" i="3"/>
  <c r="H289" i="3"/>
  <c r="I289" i="3"/>
  <c r="H290" i="3"/>
  <c r="I290" i="3"/>
  <c r="H291" i="3"/>
  <c r="I291" i="3"/>
  <c r="H292" i="3"/>
  <c r="I292" i="3"/>
  <c r="H293" i="3"/>
  <c r="I293" i="3"/>
  <c r="H294" i="3"/>
  <c r="I294" i="3"/>
  <c r="H295" i="3"/>
  <c r="I295" i="3"/>
  <c r="H296" i="3"/>
  <c r="I296" i="3"/>
  <c r="H297" i="3"/>
  <c r="I297" i="3"/>
  <c r="H298" i="3"/>
  <c r="I298" i="3"/>
  <c r="H299" i="3"/>
  <c r="I299" i="3"/>
  <c r="H300" i="3"/>
  <c r="I300" i="3"/>
  <c r="H301" i="3"/>
  <c r="I301" i="3"/>
  <c r="H302" i="3"/>
  <c r="I302" i="3"/>
  <c r="H303" i="3"/>
  <c r="I303" i="3"/>
  <c r="H304" i="3"/>
  <c r="I304" i="3"/>
  <c r="H305" i="3"/>
  <c r="I305" i="3"/>
  <c r="H306" i="3"/>
  <c r="I306" i="3"/>
  <c r="H307" i="3"/>
  <c r="I307" i="3"/>
  <c r="H308" i="3"/>
  <c r="I308" i="3"/>
  <c r="H309" i="3"/>
  <c r="I309" i="3"/>
  <c r="H310" i="3"/>
  <c r="I310" i="3"/>
  <c r="H311" i="3"/>
  <c r="I311" i="3"/>
  <c r="H312" i="3"/>
  <c r="I312" i="3"/>
  <c r="H313" i="3"/>
  <c r="I313" i="3"/>
  <c r="H314" i="3"/>
  <c r="I314" i="3"/>
  <c r="H315" i="3"/>
  <c r="I315" i="3"/>
  <c r="H316" i="3"/>
  <c r="I316" i="3"/>
  <c r="H317" i="3"/>
  <c r="I317" i="3"/>
  <c r="H318" i="3"/>
  <c r="I318" i="3"/>
  <c r="H319" i="3"/>
  <c r="I319" i="3"/>
  <c r="H320" i="3"/>
  <c r="I320" i="3"/>
  <c r="H321" i="3"/>
  <c r="I321" i="3"/>
  <c r="H322" i="3"/>
  <c r="I322" i="3"/>
  <c r="H323" i="3"/>
  <c r="I323" i="3"/>
  <c r="H324" i="3"/>
  <c r="I324" i="3"/>
  <c r="H325" i="3"/>
  <c r="I325" i="3"/>
  <c r="H326" i="3"/>
  <c r="I326" i="3"/>
  <c r="H327" i="3"/>
  <c r="I327" i="3"/>
  <c r="H328" i="3"/>
  <c r="I328" i="3"/>
  <c r="H329" i="3"/>
  <c r="I329" i="3"/>
  <c r="H330" i="3"/>
  <c r="I330" i="3"/>
  <c r="H331" i="3"/>
  <c r="I331" i="3"/>
  <c r="H332" i="3"/>
  <c r="I332" i="3"/>
  <c r="H333" i="3"/>
  <c r="I333" i="3"/>
  <c r="H334" i="3"/>
  <c r="I334" i="3"/>
  <c r="H335" i="3"/>
  <c r="I335" i="3"/>
  <c r="H336" i="3"/>
  <c r="I336" i="3"/>
  <c r="H337" i="3"/>
  <c r="I337" i="3"/>
  <c r="H338" i="3"/>
  <c r="I338" i="3"/>
  <c r="H339" i="3"/>
  <c r="I339" i="3"/>
  <c r="H340" i="3"/>
  <c r="I340" i="3"/>
  <c r="H341" i="3"/>
  <c r="I341" i="3"/>
  <c r="H342" i="3"/>
  <c r="I342" i="3"/>
  <c r="H343" i="3"/>
  <c r="I343" i="3"/>
  <c r="H344" i="3"/>
  <c r="I344" i="3"/>
  <c r="H345" i="3"/>
  <c r="I345" i="3"/>
  <c r="H346" i="3"/>
  <c r="I346" i="3"/>
  <c r="H347" i="3"/>
  <c r="I347" i="3"/>
  <c r="H348" i="3"/>
  <c r="I348" i="3"/>
  <c r="H349" i="3"/>
  <c r="I349" i="3"/>
  <c r="H350" i="3"/>
  <c r="I350" i="3"/>
  <c r="H351" i="3"/>
  <c r="I351" i="3"/>
  <c r="H353" i="3"/>
  <c r="I353" i="3"/>
  <c r="H354" i="3"/>
  <c r="I354" i="3"/>
  <c r="H355" i="3"/>
  <c r="I355" i="3"/>
  <c r="H356" i="3"/>
  <c r="I356" i="3"/>
  <c r="H357" i="3"/>
  <c r="I357" i="3"/>
  <c r="H358" i="3"/>
  <c r="I358" i="3"/>
  <c r="H359" i="3"/>
  <c r="I359" i="3"/>
  <c r="H360" i="3"/>
  <c r="I360" i="3"/>
  <c r="H361" i="3"/>
  <c r="I361" i="3"/>
  <c r="H362" i="3"/>
  <c r="I362" i="3"/>
  <c r="H363" i="3"/>
  <c r="I363" i="3"/>
  <c r="H364" i="3"/>
  <c r="I364" i="3"/>
  <c r="I10" i="3"/>
  <c r="H10" i="3"/>
  <c r="H365" i="3" l="1"/>
  <c r="K10" i="3" l="1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365" i="3" l="1"/>
  <c r="F367" i="3" s="1"/>
  <c r="L30" i="3" l="1"/>
  <c r="L61" i="3"/>
  <c r="L66" i="3"/>
  <c r="L70" i="3"/>
  <c r="L31" i="3"/>
  <c r="L14" i="3"/>
  <c r="L26" i="3"/>
  <c r="L17" i="3"/>
  <c r="L22" i="3"/>
  <c r="L80" i="3"/>
  <c r="L35" i="3"/>
  <c r="L41" i="3"/>
  <c r="L15" i="3"/>
  <c r="L81" i="3"/>
  <c r="L29" i="3"/>
  <c r="L65" i="3"/>
  <c r="L67" i="3"/>
  <c r="L54" i="3"/>
  <c r="L21" i="3"/>
  <c r="L72" i="3"/>
  <c r="L69" i="3"/>
  <c r="L73" i="3"/>
  <c r="L39" i="3"/>
  <c r="L36" i="3"/>
  <c r="L52" i="3"/>
  <c r="L42" i="3"/>
  <c r="L48" i="3"/>
  <c r="L32" i="3"/>
  <c r="L59" i="3"/>
  <c r="L64" i="3"/>
  <c r="L68" i="3"/>
  <c r="L49" i="3"/>
  <c r="L38" i="3"/>
  <c r="L77" i="3"/>
  <c r="L50" i="3"/>
  <c r="L16" i="3"/>
  <c r="L62" i="3"/>
  <c r="L33" i="3"/>
  <c r="L56" i="3"/>
  <c r="L47" i="3"/>
  <c r="L34" i="3"/>
  <c r="L12" i="3"/>
  <c r="L23" i="3"/>
  <c r="L43" i="3"/>
  <c r="L20" i="3"/>
  <c r="L74" i="3"/>
  <c r="L24" i="3"/>
  <c r="L13" i="3"/>
  <c r="L27" i="3"/>
  <c r="L46" i="3"/>
  <c r="L25" i="3"/>
  <c r="L37" i="3"/>
  <c r="L53" i="3"/>
  <c r="L78" i="3"/>
  <c r="L10" i="3"/>
  <c r="L71" i="3"/>
  <c r="L18" i="3"/>
  <c r="L44" i="3"/>
  <c r="L11" i="3"/>
  <c r="L79" i="3"/>
  <c r="L51" i="3"/>
  <c r="L19" i="3"/>
  <c r="L40" i="3"/>
  <c r="L57" i="3"/>
  <c r="L45" i="3"/>
  <c r="L60" i="3"/>
  <c r="L55" i="3"/>
  <c r="L76" i="3"/>
  <c r="L63" i="3"/>
  <c r="L58" i="3"/>
  <c r="L28" i="3"/>
  <c r="L75" i="3"/>
  <c r="I365" i="3" l="1"/>
  <c r="L365" i="3"/>
  <c r="F368" i="3" s="1"/>
</calcChain>
</file>

<file path=xl/sharedStrings.xml><?xml version="1.0" encoding="utf-8"?>
<sst xmlns="http://schemas.openxmlformats.org/spreadsheetml/2006/main" count="1806" uniqueCount="716">
  <si>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</si>
  <si>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</si>
  <si>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</si>
  <si>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</si>
  <si>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</si>
  <si>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</si>
  <si>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</si>
  <si>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</si>
  <si>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</si>
  <si>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</si>
  <si>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</si>
  <si>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</si>
  <si>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</si>
  <si>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</si>
  <si>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</si>
  <si>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</si>
  <si>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t>EA</t>
  </si>
  <si>
    <t>RUR</t>
  </si>
  <si>
    <t>M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</si>
  <si>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</si>
  <si>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</si>
  <si>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</si>
  <si>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</si>
  <si>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t>ЗР</t>
  </si>
  <si>
    <t xml:space="preserve">3.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</si>
  <si>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4.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</si>
  <si>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2.Покупатель ознакомлен с техническим состоянием материала.
The buyer is acquainted with the technical condition of the material.</t>
  </si>
  <si>
    <t>Цена за ед. без НДС 20%, руб/ Price per ea price, excl VAT, RUB</t>
  </si>
  <si>
    <t>Сумма с НДС 20%, руб / Total price, incl VAT 20%, RUB</t>
  </si>
  <si>
    <t>Сумма с НДС 20%, руб / Total, excl VAT 20%, RUB</t>
  </si>
  <si>
    <t>Начальная минимальная сумма с НДС 20%, руб / Jump-off total price, incl VAT 20%, RUB</t>
  </si>
  <si>
    <t>Реквизиты грузоотправителя / Delivery address (details)</t>
  </si>
  <si>
    <r>
      <rPr>
        <b/>
        <sz val="16"/>
        <rFont val="Times New Roman"/>
        <family val="1"/>
        <charset val="204"/>
      </rPr>
      <t>Условия поставки:</t>
    </r>
    <r>
      <rPr>
        <sz val="16"/>
        <rFont val="Times New Roman"/>
        <family val="1"/>
        <charset val="204"/>
      </rPr>
      <t xml:space="preserve"> вывоз со склада</t>
    </r>
    <r>
      <rPr>
        <i/>
        <u/>
        <sz val="16"/>
        <rFont val="Times New Roman"/>
        <family val="1"/>
        <charset val="204"/>
      </rPr>
      <t xml:space="preserve">
</t>
    </r>
    <r>
      <rPr>
        <u/>
        <sz val="16"/>
        <rFont val="Times New Roman"/>
        <family val="1"/>
        <charset val="204"/>
      </rPr>
      <t xml:space="preserve">Склад НПС Кропоткинская 
РФ, Краснодарский край, Кавказский район. </t>
    </r>
  </si>
  <si>
    <r>
      <rPr>
        <b/>
        <sz val="16"/>
        <rFont val="Times New Roman"/>
        <family val="1"/>
        <charset val="204"/>
      </rPr>
      <t>Условия оплаты</t>
    </r>
    <r>
      <rPr>
        <sz val="16"/>
        <rFont val="Times New Roman"/>
        <family val="1"/>
        <charset val="204"/>
      </rPr>
      <t>: Аванс 100% / Terms of payment: Advance payment 100%</t>
    </r>
  </si>
  <si>
    <t>Начальная минимальная сумма без НДС, руб / Jump-off price, excl VAT, RUB</t>
  </si>
  <si>
    <t>Начальная минимальная цена за  единицу без НДС, руб / Jump-off price, excl VAT for a unit, RUB</t>
  </si>
  <si>
    <t>1001190</t>
  </si>
  <si>
    <t>1003076</t>
  </si>
  <si>
    <t>1003079</t>
  </si>
  <si>
    <t>1003080</t>
  </si>
  <si>
    <t>1003081</t>
  </si>
  <si>
    <t>1003083</t>
  </si>
  <si>
    <t>1003084</t>
  </si>
  <si>
    <t>1003085</t>
  </si>
  <si>
    <t>1003173</t>
  </si>
  <si>
    <t>1004228</t>
  </si>
  <si>
    <t>1004262</t>
  </si>
  <si>
    <t>1004284</t>
  </si>
  <si>
    <t>1005506</t>
  </si>
  <si>
    <t>1005538</t>
  </si>
  <si>
    <t>1005610</t>
  </si>
  <si>
    <t>1005611</t>
  </si>
  <si>
    <t>1005615</t>
  </si>
  <si>
    <t>1005789</t>
  </si>
  <si>
    <t>1005848</t>
  </si>
  <si>
    <t>1005849</t>
  </si>
  <si>
    <t>1005850</t>
  </si>
  <si>
    <t>1005852</t>
  </si>
  <si>
    <t>1005853</t>
  </si>
  <si>
    <t>1005858</t>
  </si>
  <si>
    <t>1005859</t>
  </si>
  <si>
    <t>1005860</t>
  </si>
  <si>
    <t>1005861</t>
  </si>
  <si>
    <t>1005862</t>
  </si>
  <si>
    <t>1005863</t>
  </si>
  <si>
    <t>1005864</t>
  </si>
  <si>
    <t>1005866</t>
  </si>
  <si>
    <t>1005867</t>
  </si>
  <si>
    <t>1005869</t>
  </si>
  <si>
    <t>1005870</t>
  </si>
  <si>
    <t>1005871</t>
  </si>
  <si>
    <t>1006063</t>
  </si>
  <si>
    <t>1006676</t>
  </si>
  <si>
    <t>1006799</t>
  </si>
  <si>
    <t>1007432</t>
  </si>
  <si>
    <t>1007437</t>
  </si>
  <si>
    <t>1007442</t>
  </si>
  <si>
    <t>1007500</t>
  </si>
  <si>
    <t>1007983</t>
  </si>
  <si>
    <t>1008132</t>
  </si>
  <si>
    <t>1008512</t>
  </si>
  <si>
    <t>1008516</t>
  </si>
  <si>
    <t>1008520</t>
  </si>
  <si>
    <t>1008526</t>
  </si>
  <si>
    <t>1008598</t>
  </si>
  <si>
    <t>1008600</t>
  </si>
  <si>
    <t>1008605</t>
  </si>
  <si>
    <t>1008607</t>
  </si>
  <si>
    <t>1008615</t>
  </si>
  <si>
    <t>1008647</t>
  </si>
  <si>
    <t>1009343</t>
  </si>
  <si>
    <t>1009383</t>
  </si>
  <si>
    <t>1009476</t>
  </si>
  <si>
    <t>1009660</t>
  </si>
  <si>
    <t>1009664</t>
  </si>
  <si>
    <t>1009680</t>
  </si>
  <si>
    <t>1009685</t>
  </si>
  <si>
    <t>1009688</t>
  </si>
  <si>
    <t>1009763</t>
  </si>
  <si>
    <t>1010181</t>
  </si>
  <si>
    <t>1010215</t>
  </si>
  <si>
    <t>1010512</t>
  </si>
  <si>
    <t>1010514</t>
  </si>
  <si>
    <t>1011072</t>
  </si>
  <si>
    <t>1011232</t>
  </si>
  <si>
    <t>1011349</t>
  </si>
  <si>
    <t>1011397</t>
  </si>
  <si>
    <t>1011398</t>
  </si>
  <si>
    <t>1011405</t>
  </si>
  <si>
    <t>1011407</t>
  </si>
  <si>
    <t>1011408</t>
  </si>
  <si>
    <t>1011513</t>
  </si>
  <si>
    <t>1011515</t>
  </si>
  <si>
    <t>1011516</t>
  </si>
  <si>
    <t>1011518</t>
  </si>
  <si>
    <t>1011519</t>
  </si>
  <si>
    <t>1011520</t>
  </si>
  <si>
    <t>1011521</t>
  </si>
  <si>
    <t>1011524</t>
  </si>
  <si>
    <t>1011526</t>
  </si>
  <si>
    <t>1011540</t>
  </si>
  <si>
    <t>1011541</t>
  </si>
  <si>
    <t>1011578</t>
  </si>
  <si>
    <t>1011595</t>
  </si>
  <si>
    <t>1011609</t>
  </si>
  <si>
    <t>1011614</t>
  </si>
  <si>
    <t>1011615</t>
  </si>
  <si>
    <t>1011616</t>
  </si>
  <si>
    <t>1011622</t>
  </si>
  <si>
    <t>1011626</t>
  </si>
  <si>
    <t>1011627</t>
  </si>
  <si>
    <t>1011628</t>
  </si>
  <si>
    <t>1011640</t>
  </si>
  <si>
    <t>1011650</t>
  </si>
  <si>
    <t>1011660</t>
  </si>
  <si>
    <t>1011691</t>
  </si>
  <si>
    <t>1011692</t>
  </si>
  <si>
    <t>1011698</t>
  </si>
  <si>
    <t>1011703</t>
  </si>
  <si>
    <t>1011704</t>
  </si>
  <si>
    <t>1011714</t>
  </si>
  <si>
    <t>1011715</t>
  </si>
  <si>
    <t>1011733</t>
  </si>
  <si>
    <t>1011815</t>
  </si>
  <si>
    <t>1011959</t>
  </si>
  <si>
    <t>1012085</t>
  </si>
  <si>
    <t>1012086</t>
  </si>
  <si>
    <t>1012087</t>
  </si>
  <si>
    <t>1012088</t>
  </si>
  <si>
    <t>1012089</t>
  </si>
  <si>
    <t>1012090</t>
  </si>
  <si>
    <t>1012248</t>
  </si>
  <si>
    <t>1012266</t>
  </si>
  <si>
    <t>1012269</t>
  </si>
  <si>
    <t>1012366</t>
  </si>
  <si>
    <t>1012401</t>
  </si>
  <si>
    <t>1012406</t>
  </si>
  <si>
    <t>1012576</t>
  </si>
  <si>
    <t>1012718</t>
  </si>
  <si>
    <t>1012904</t>
  </si>
  <si>
    <t>1013038</t>
  </si>
  <si>
    <t>1013151</t>
  </si>
  <si>
    <t>1013532</t>
  </si>
  <si>
    <t>1013534</t>
  </si>
  <si>
    <t>1013895</t>
  </si>
  <si>
    <t>1013900</t>
  </si>
  <si>
    <t>1015359</t>
  </si>
  <si>
    <t>1017426</t>
  </si>
  <si>
    <t>1017437</t>
  </si>
  <si>
    <t>1017438</t>
  </si>
  <si>
    <t>1018093</t>
  </si>
  <si>
    <t>1018094</t>
  </si>
  <si>
    <t>1018344</t>
  </si>
  <si>
    <t>1018526</t>
  </si>
  <si>
    <t>1018548</t>
  </si>
  <si>
    <t>1018648</t>
  </si>
  <si>
    <t>1019879</t>
  </si>
  <si>
    <t>1019882</t>
  </si>
  <si>
    <t>1019884</t>
  </si>
  <si>
    <t>1019886</t>
  </si>
  <si>
    <t>1019889</t>
  </si>
  <si>
    <t>1019893</t>
  </si>
  <si>
    <t>1019894</t>
  </si>
  <si>
    <t>1019895</t>
  </si>
  <si>
    <t>1019896</t>
  </si>
  <si>
    <t>1019897</t>
  </si>
  <si>
    <t>1019899</t>
  </si>
  <si>
    <t>1019900</t>
  </si>
  <si>
    <t>1019901</t>
  </si>
  <si>
    <t>1019902</t>
  </si>
  <si>
    <t>1019903</t>
  </si>
  <si>
    <t>1019904</t>
  </si>
  <si>
    <t>1019905</t>
  </si>
  <si>
    <t>1019907</t>
  </si>
  <si>
    <t>1019909</t>
  </si>
  <si>
    <t>1019910</t>
  </si>
  <si>
    <t>1019911</t>
  </si>
  <si>
    <t>1019912</t>
  </si>
  <si>
    <t>1019913</t>
  </si>
  <si>
    <t>1019914</t>
  </si>
  <si>
    <t>1019915</t>
  </si>
  <si>
    <t>1019916</t>
  </si>
  <si>
    <t>1019917</t>
  </si>
  <si>
    <t>1019918</t>
  </si>
  <si>
    <t>1019919</t>
  </si>
  <si>
    <t>1019920</t>
  </si>
  <si>
    <t>1019921</t>
  </si>
  <si>
    <t>1019922</t>
  </si>
  <si>
    <t>1019923</t>
  </si>
  <si>
    <t>1019924</t>
  </si>
  <si>
    <t>1019925</t>
  </si>
  <si>
    <t>1019926</t>
  </si>
  <si>
    <t>1019927</t>
  </si>
  <si>
    <t>1019928</t>
  </si>
  <si>
    <t>1019929</t>
  </si>
  <si>
    <t>1019930</t>
  </si>
  <si>
    <t>1019946</t>
  </si>
  <si>
    <t>1020142</t>
  </si>
  <si>
    <t>1020143</t>
  </si>
  <si>
    <t>1020144</t>
  </si>
  <si>
    <t>1020145</t>
  </si>
  <si>
    <t>1020146</t>
  </si>
  <si>
    <t>1020147</t>
  </si>
  <si>
    <t>1020244</t>
  </si>
  <si>
    <t>1020245</t>
  </si>
  <si>
    <t>1020247</t>
  </si>
  <si>
    <t>1020250</t>
  </si>
  <si>
    <t>1020251</t>
  </si>
  <si>
    <t>1020255</t>
  </si>
  <si>
    <t>1020259</t>
  </si>
  <si>
    <t>1020386</t>
  </si>
  <si>
    <t>1020387</t>
  </si>
  <si>
    <t>1020458</t>
  </si>
  <si>
    <t>1020606</t>
  </si>
  <si>
    <t>1020887</t>
  </si>
  <si>
    <t>1020893</t>
  </si>
  <si>
    <t>1021105</t>
  </si>
  <si>
    <t>1021305</t>
  </si>
  <si>
    <t>1021306</t>
  </si>
  <si>
    <t>1021445</t>
  </si>
  <si>
    <t>1021448</t>
  </si>
  <si>
    <t>1021453</t>
  </si>
  <si>
    <t>1021454</t>
  </si>
  <si>
    <t>1021456</t>
  </si>
  <si>
    <t>1021461</t>
  </si>
  <si>
    <t>1021463</t>
  </si>
  <si>
    <t>1021470</t>
  </si>
  <si>
    <t>1021574</t>
  </si>
  <si>
    <t>1021578</t>
  </si>
  <si>
    <t>1021812</t>
  </si>
  <si>
    <t>1021813</t>
  </si>
  <si>
    <t>1021839</t>
  </si>
  <si>
    <t>1022030</t>
  </si>
  <si>
    <t>1022031</t>
  </si>
  <si>
    <t>1022205</t>
  </si>
  <si>
    <t>1022216</t>
  </si>
  <si>
    <t>1022218</t>
  </si>
  <si>
    <t>1022222</t>
  </si>
  <si>
    <t>1022350</t>
  </si>
  <si>
    <t>1022352</t>
  </si>
  <si>
    <t>1023032</t>
  </si>
  <si>
    <t>1023332</t>
  </si>
  <si>
    <t>1023344</t>
  </si>
  <si>
    <t>1023428</t>
  </si>
  <si>
    <t>1023705</t>
  </si>
  <si>
    <t>1023706</t>
  </si>
  <si>
    <t>1023707</t>
  </si>
  <si>
    <t>1023711</t>
  </si>
  <si>
    <t>1023750</t>
  </si>
  <si>
    <t>1023751</t>
  </si>
  <si>
    <t>1024715</t>
  </si>
  <si>
    <t>1024716</t>
  </si>
  <si>
    <t>1025458</t>
  </si>
  <si>
    <t>1026013</t>
  </si>
  <si>
    <t>1026324</t>
  </si>
  <si>
    <t>1028059</t>
  </si>
  <si>
    <t>1028330</t>
  </si>
  <si>
    <t>1028539</t>
  </si>
  <si>
    <t>1030204</t>
  </si>
  <si>
    <t>1033032</t>
  </si>
  <si>
    <t>2-0226-E1</t>
  </si>
  <si>
    <t>2-0226-E2</t>
  </si>
  <si>
    <t>2-0226-E3</t>
  </si>
  <si>
    <t>2-0226-E4</t>
  </si>
  <si>
    <t>2-0231-C2</t>
  </si>
  <si>
    <t>2-0231-C8</t>
  </si>
  <si>
    <t>2-0265-P</t>
  </si>
  <si>
    <t>2-0364-C150</t>
  </si>
  <si>
    <t>2-0364-C70</t>
  </si>
  <si>
    <t>2-0384-2000</t>
  </si>
  <si>
    <t>2-0388-C</t>
  </si>
  <si>
    <t>260.01.0089</t>
  </si>
  <si>
    <t>260.01.0175</t>
  </si>
  <si>
    <t>260.01.0176</t>
  </si>
  <si>
    <t>3000588</t>
  </si>
  <si>
    <t>327.23.0070</t>
  </si>
  <si>
    <t>7-0012-PG</t>
  </si>
  <si>
    <t>7-0043-12</t>
  </si>
  <si>
    <t>7-0123-A1,5</t>
  </si>
  <si>
    <t>7-0132-C25</t>
  </si>
  <si>
    <t>7-0132-C50</t>
  </si>
  <si>
    <t>7-0194-E1</t>
  </si>
  <si>
    <t>7-0194-E10</t>
  </si>
  <si>
    <t>7-0194-E5</t>
  </si>
  <si>
    <t>7-0194-E6</t>
  </si>
  <si>
    <t>7-0194-E7</t>
  </si>
  <si>
    <t>7-0194-E8</t>
  </si>
  <si>
    <t>7-0194-E9</t>
  </si>
  <si>
    <t>7-0203-F1</t>
  </si>
  <si>
    <t>7-0203-F2</t>
  </si>
  <si>
    <t>7-0203-F3</t>
  </si>
  <si>
    <t>7-0203-F4</t>
  </si>
  <si>
    <t>7-0203-F5</t>
  </si>
  <si>
    <t>7-0206-C1</t>
  </si>
  <si>
    <t>7-0206-C2</t>
  </si>
  <si>
    <t>7-0206-C3</t>
  </si>
  <si>
    <t>7-0211-C6</t>
  </si>
  <si>
    <t>7-0211-C9</t>
  </si>
  <si>
    <t>7-0229-C</t>
  </si>
  <si>
    <t>7-0232-J5</t>
  </si>
  <si>
    <t>7-0440-B</t>
  </si>
  <si>
    <t>7-0441-B</t>
  </si>
  <si>
    <t>7-0464-080</t>
  </si>
  <si>
    <t>7-0469-683</t>
  </si>
  <si>
    <t>7-0470-694</t>
  </si>
  <si>
    <t>7-0471-705</t>
  </si>
  <si>
    <t>7-0473-604</t>
  </si>
  <si>
    <t>7-0477-347</t>
  </si>
  <si>
    <t>7-0481-007</t>
  </si>
  <si>
    <t>7-0482-700</t>
  </si>
  <si>
    <t>7-0483-699</t>
  </si>
  <si>
    <t>7-0489-107</t>
  </si>
  <si>
    <t>7-R-0525-1</t>
  </si>
  <si>
    <t>7-R-0525-2</t>
  </si>
  <si>
    <t>822.01.02.FF0010</t>
  </si>
  <si>
    <t>822.01.08.BN0002</t>
  </si>
  <si>
    <t>S1420</t>
  </si>
  <si>
    <t>S2340</t>
  </si>
  <si>
    <t>S4136</t>
  </si>
  <si>
    <t>S638</t>
  </si>
  <si>
    <t>S639</t>
  </si>
  <si>
    <t>S657</t>
  </si>
  <si>
    <t>S658</t>
  </si>
  <si>
    <t>S668</t>
  </si>
  <si>
    <t>S669</t>
  </si>
  <si>
    <t>S711</t>
  </si>
  <si>
    <t>S759</t>
  </si>
  <si>
    <t>S760</t>
  </si>
  <si>
    <t>S767</t>
  </si>
  <si>
    <t>S768</t>
  </si>
  <si>
    <t>S777</t>
  </si>
  <si>
    <t>S781</t>
  </si>
  <si>
    <t>S782</t>
  </si>
  <si>
    <t>S783</t>
  </si>
  <si>
    <t>S785</t>
  </si>
  <si>
    <t>S791</t>
  </si>
  <si>
    <t>S793</t>
  </si>
  <si>
    <t>S794</t>
  </si>
  <si>
    <t>S795</t>
  </si>
  <si>
    <t>S796</t>
  </si>
  <si>
    <t>S797</t>
  </si>
  <si>
    <t>S800</t>
  </si>
  <si>
    <t>S802</t>
  </si>
  <si>
    <t>S803</t>
  </si>
  <si>
    <t>S804</t>
  </si>
  <si>
    <t>S809</t>
  </si>
  <si>
    <t>S844</t>
  </si>
  <si>
    <t>S846</t>
  </si>
  <si>
    <t>S857</t>
  </si>
  <si>
    <t>S863</t>
  </si>
  <si>
    <t>S864</t>
  </si>
  <si>
    <t>S867</t>
  </si>
  <si>
    <t>S870</t>
  </si>
  <si>
    <t>S871</t>
  </si>
  <si>
    <t>S872</t>
  </si>
  <si>
    <t>S875</t>
  </si>
  <si>
    <t>S900</t>
  </si>
  <si>
    <t>S901</t>
  </si>
  <si>
    <t>S903</t>
  </si>
  <si>
    <t>S904</t>
  </si>
  <si>
    <t>1070094</t>
  </si>
  <si>
    <t>1070099</t>
  </si>
  <si>
    <t>1070100</t>
  </si>
  <si>
    <t>1070093</t>
  </si>
  <si>
    <t>1070101</t>
  </si>
  <si>
    <t>1070095</t>
  </si>
  <si>
    <t>TCPI-25</t>
  </si>
  <si>
    <t>Блок контактов / CONTACT BLOCK</t>
  </si>
  <si>
    <t>Комплект элемента / ELEMENT ASSEMBLY T99 TURBINE</t>
  </si>
  <si>
    <t>Призматическая шпонка - код 8413.9190 FBK28125 .... / Prismatic dowel code 8413.9190, FBK28125....</t>
  </si>
  <si>
    <t>Призматическая шпонка 8413.9190 F8028110 .... / Prismatic dowel....</t>
  </si>
  <si>
    <t>Стяжная гайка SD821544 .... / Compression nut 127x87x19.3mm....</t>
  </si>
  <si>
    <t>Шпонка F8Z12019 .... / Dowel....</t>
  </si>
  <si>
    <t>Башмак RCQ356313 .... / Shoe....</t>
  </si>
  <si>
    <t>Башмак RCQ356314 .... / Shoe....</t>
  </si>
  <si>
    <t>Башмак RCQ356315 / Shoe RCQ356315</t>
  </si>
  <si>
    <t>Приспособление для установки прокладки пилотной горелки  / Dowel gasket tool (capscrew)....</t>
  </si>
  <si>
    <t>ПЛАВКИЙ ПРЕДОХРАНИТЕЛЬ / FUSE-2A 250V 5x20mm</t>
  </si>
  <si>
    <t>Комплект О колец и диафрагм SP003547 / O ring/ diafragm kit vitin SP003547</t>
  </si>
  <si>
    <t>Катушка соленойдного клапана / Solenoid valve coil....</t>
  </si>
  <si>
    <t>Термостат электронный / thermal switch</t>
  </si>
  <si>
    <t>Передние втулки SWAGELOK   072203/020 / / FRONT FERRULE - 1/4 O/D TUBE   072203/020</t>
  </si>
  <si>
    <t>Комплект запчастей из нитпильного каучука.... / HIGH NITRILE SPARES KIT</t>
  </si>
  <si>
    <t>Комплект запасных частей / Set of Spare Parts</t>
  </si>
  <si>
    <t>Прокладка / Gasket</t>
  </si>
  <si>
    <t>Болт М12х100.088.019 / Screw М12х100.088.019</t>
  </si>
  <si>
    <t>О-образное кольцо / O-ring 2500/123/134 (Item 2)   6222-0248</t>
  </si>
  <si>
    <t>О-образное кольцо / O-ring 3520/123/134 (Item 2A) 48084-0248</t>
  </si>
  <si>
    <t>О-образное кольцо / O-ring B2993-0250 (Item 2X)</t>
  </si>
  <si>
    <t>О-образное кольцо / O-ring 2640/123/134 (Item 4)   6291-0248</t>
  </si>
  <si>
    <t>Вставка / Insert B67824-0388  (Item 5)</t>
  </si>
  <si>
    <t>Вставка / Insert B901907-0490  (Item 5X)</t>
  </si>
  <si>
    <t>О-образное кольцо / O-ring 2500/123/134 (Item 6) 6222-0248</t>
  </si>
  <si>
    <t>О-образное кольцо / O-ring 2540/123/134 (Item 6X)  1393-0248</t>
  </si>
  <si>
    <t>Пружина / Spring B18129-0182 (Item 7)</t>
  </si>
  <si>
    <t>Пружина / Spring B902699-0182 (Item 7X)</t>
  </si>
  <si>
    <t>О-образное кольцо / O-ring 2420/123/134 (Item 10) 6211-0248</t>
  </si>
  <si>
    <t>О-образное кольцо / O-ring 2460/123/134 (Item 34) 6252-0248</t>
  </si>
  <si>
    <t>Шайба / Antiextrusion washer B68595-0264 (Item 37A)</t>
  </si>
  <si>
    <t>Шайба / Antiextrusion washer B75301-0264 (Item 37B)</t>
  </si>
  <si>
    <t>Установочный винт / Set screw M12 BY0579-0153 (Item 52)</t>
  </si>
  <si>
    <t>Шайба / Washer B903136-0264 (Item 83A)</t>
  </si>
  <si>
    <t>Стационарная вставка / Stationary Insert B901410-0309 (Item 120)</t>
  </si>
  <si>
    <t>Изолятор стеклянный подвесной ПС-70Д (ПФ-70Д), Выдерживаемое напряж. 70кВ, габариты(мм) 255х146х16, масса 3,4кг / Glassy suspended insulator PS-70D</t>
  </si>
  <si>
    <t>Микропереключатель  SP008470 / MICROSWITCH ASSY A   SP008470</t>
  </si>
  <si>
    <t>Проходной тройник с двойной уплотнительной втулкой (1/4 O/D TUBE) / UNION TEE - 1/4 O/D TUBE</t>
  </si>
  <si>
    <t>Адаптер интерфейса  64/09001062/143 / Interface adaptor  64/09001062/143</t>
  </si>
  <si>
    <t>Кабельный рукав 758908 / Cable sleeve black 758908</t>
  </si>
  <si>
    <t>Переходник 1/4 BSPPx3/8 O/D 072214/105 / Male connector 1/4 BSPPx3/8 O/D TUBE  072214/105</t>
  </si>
  <si>
    <t>мплект О колец и сильфонов SP034474 / O ring and bellofram kit  SP034474</t>
  </si>
  <si>
    <t>Интерфейсный кабель RS232/485 CT94344/01 / Interface Moluke RS232/485</t>
  </si>
  <si>
    <t>Панель блока питания SP036480 / POWER SUPPLY PANE</t>
  </si>
  <si>
    <t>Стержень / Rod</t>
  </si>
  <si>
    <t>Распорка / Distance Piece</t>
  </si>
  <si>
    <t>Уплотнение поршня / Piston Seal</t>
  </si>
  <si>
    <t>Панель управляемых устройств SP036483 / SLAVE BOARD</t>
  </si>
  <si>
    <t>Уплотнитель / Seat and Seal kit</t>
  </si>
  <si>
    <t>Шар / Ball</t>
  </si>
  <si>
    <t>Держатель диска / Disc holder</t>
  </si>
  <si>
    <t>Тефлон Уплотнитель SP033971 / PTFE Seat and Seal Kit</t>
  </si>
  <si>
    <t>Прокладка / Spiral Gasket -2 in NPS CL300 or CL600</t>
  </si>
  <si>
    <t>ПАТРОН ВОЗДУШНОГО ФИЛЬТРА / AIR FILTER ELEMENT</t>
  </si>
  <si>
    <t>Полумуфта-храповик 12НА-9*4 / Semi-socke-ratchet 15-6-0 for pump 12NA-9*4</t>
  </si>
  <si>
    <t>Уплотнение BSP 036613 / BONDED SEAL-1/2 BSP 036613</t>
  </si>
  <si>
    <t>Канат стальной диам. 5.1 мм ГОСТ 2688 / Steel rope, D 5.1mm</t>
  </si>
  <si>
    <t>Винт 131104012 / SCREW 131104012</t>
  </si>
  <si>
    <t>О-образное кольцевое уплотнение / O RING SEAL 354160111</t>
  </si>
  <si>
    <t>Колпачковый винт  151510025 / CAPSCREW  151510025</t>
  </si>
  <si>
    <t>кабельный зажим 748503 / CABLE CLIP  748503</t>
  </si>
  <si>
    <t>Термопара CT4012G/3 / THERMOCOUPLE   CT4012G/3</t>
  </si>
  <si>
    <t>Источник постоянного тока / DC-DC Power Supply, bently Nevada</t>
  </si>
  <si>
    <t>Счетчик трехфазный, индукционный непрямого включения 5А / Induction three-phase direct switch-in counter 5A</t>
  </si>
  <si>
    <t>Генератор Для Урал 3255, 4320. Г288 Е-3701000 или (1702.3771 2712.3702) / Generator</t>
  </si>
  <si>
    <t>Защитный барьер / Safety barrier</t>
  </si>
  <si>
    <t>Соединительная плата / I/F Module - LUB oil &amp; Dust</t>
  </si>
  <si>
    <t>Ремонтный комплект HP C4110-67924 / Maintenance kit HP C4110-67924</t>
  </si>
  <si>
    <t>Сдвоенная соединительная муфта 1/4, 072206/020 / 072206/020 UNION - 1/4 O/D TUBE</t>
  </si>
  <si>
    <t>Детектор газа -0-100%LEL / GAS DETECTOR -0-100%LEL</t>
  </si>
  <si>
    <t>Штифт / Dowel</t>
  </si>
  <si>
    <t>Обмотка соленоида SP041368 / SOLENOID COIL</t>
  </si>
  <si>
    <t>Мембранный клапан SP041366 / DIAPHRAGM VALVE</t>
  </si>
  <si>
    <t>Реле SP040892 / RELAY</t>
  </si>
  <si>
    <t>Комплект запчастей для мембранного клапана SP041367 / SPARES KIT</t>
  </si>
  <si>
    <t>Набор запчастей для  нагревателя и термостата SP041369 / SPARE PARTS SET FOR HEATER AND THERMOSTAT</t>
  </si>
  <si>
    <t>Резьбовая вставка / Thread insert - M12 x 24 mm</t>
  </si>
  <si>
    <t>Прокладка спиральная / SPIRAL GASKET - 1/2 NPS CL300 OR CL600</t>
  </si>
  <si>
    <t>Прокладка спиральная / SPIRAL GASKET - 1 IN NPS CL300 OR CL600</t>
  </si>
  <si>
    <t>Уплотнит кольцо / O ring seal 16.6 mm I/D</t>
  </si>
  <si>
    <t>Уплотнит кольцо / O ring seal 19.6 mm I/D</t>
  </si>
  <si>
    <t>Уплотнит кольцо / O ring seal 29.6 mm I/D</t>
  </si>
  <si>
    <t>Уплотнит кольцо / O ring seal 39.6 mm I/D</t>
  </si>
  <si>
    <t>Упорная шайба / Thrust washer - 12mm I/D</t>
  </si>
  <si>
    <t>Сухая втулка / Dry bush - 15mm I/D x 12 mm</t>
  </si>
  <si>
    <t>Вставной адаптор / Plug twin ferrule 1/4 OD</t>
  </si>
  <si>
    <t>Обжимное кольцо / Plug twin ferrule - 1/4 OD</t>
  </si>
  <si>
    <t>Запасная обмотка и сердцевина в сборе / SPARE COIL AND CORE ASSEMBLY - 24VDC</t>
  </si>
  <si>
    <t>Заводское описание:Втулка M12 X 1.75 с пазом / TAP - M12 x 1.75 BOTTOM</t>
  </si>
  <si>
    <t>Обмотка соленоида / SOLENOID COIL - 24V DC</t>
  </si>
  <si>
    <t>Конечная секция / END SECTION AP (DK) 035926</t>
  </si>
  <si>
    <t>Терминал DK4 (BEIGE) 035546 / TERMINAL DK4 (BEIGE) 035546</t>
  </si>
  <si>
    <t>Резистор / Резистор</t>
  </si>
  <si>
    <t>Подводящая трубка RM04666E / PILOT FEED PIPE RM04666E</t>
  </si>
  <si>
    <t>Входная прокладка направляющих лопаток / Seal-stator blade</t>
  </si>
  <si>
    <t>Уплотняющая пластинка / Уплотняющая пластинка</t>
  </si>
  <si>
    <t>Уплотнительная лента / Sealing strip</t>
  </si>
  <si>
    <t>Калибр-пробка бороскопа НД / LP UP/ST BORESCOPE PLUG ASSY</t>
  </si>
  <si>
    <t>Специальная шпилька / SPECIAL STUD</t>
  </si>
  <si>
    <t>Прокладка / GASKET - BUNA N 1.7/8 I/D</t>
  </si>
  <si>
    <t>Комплект запчастей / SPARES KIT</t>
  </si>
  <si>
    <t>Прокладка / Gasket - buna N 1.9 I/D</t>
  </si>
  <si>
    <t>Уплотнитель / SEAL KIT</t>
  </si>
  <si>
    <t>Ремонтный комплект / REPAIR KIT</t>
  </si>
  <si>
    <t>Ремонтный комплект / Repair kit</t>
  </si>
  <si>
    <t>Ремонтный комплект соленоида / SOLENOID REPAIR KIT</t>
  </si>
  <si>
    <t>Отсечной клапан / SHUTTLE VALVE</t>
  </si>
  <si>
    <t>Уплотнительное кольцо / O RING SEAL - 1 IN I/D</t>
  </si>
  <si>
    <t>Болт монтажный / FITTED BOLT</t>
  </si>
  <si>
    <t>Соединитель, тип папа 1/4 BSPP x 1/2 O/D трубы / MALE CONNECTOR - 1/4 BSPP x 1/2 O/D TUBE</t>
  </si>
  <si>
    <t>Соединитель, тип папа 1/8 BSPP x 1/4 O/D трубы / Male connector 1/8 BSPP x 1/4 O/D tube</t>
  </si>
  <si>
    <t>Соединитель, тип папа 1IN BSPP x 3/4 O/D трубы / MALE CONNECTOR -1 IN BSPP x 3/4 O/D TUBE</t>
  </si>
  <si>
    <t>соединитель, тип папа 3/8 BSPP x 3/8 O/D трубы / 3/8 BSPP x 3/8 O/D TUBE</t>
  </si>
  <si>
    <t>Соединитель, тип мама 1/8 BSPP x 1/4 O/D трубы / FEMALE CONNECTOR - 1/8 BSPP x 1/4 TUBE</t>
  </si>
  <si>
    <t>Соединитель, тип мама 3/8BSPP x 3/8 O/D трубы / Female connector 38/ BSPP x 3/8 tube</t>
  </si>
  <si>
    <t>Соединение RGO9997837 (Муфта) / Coupling</t>
  </si>
  <si>
    <t>Уплотнение с бандажем / BONDED SEAL - 1/8 BSP</t>
  </si>
  <si>
    <t>Уплотнение с бандажем / BONDED SEAL - 3/4 BSP</t>
  </si>
  <si>
    <t>МАРКЕР СЕРДЕЧНИКА / CORE MARKERS - 1.4mm - 2.1mm</t>
  </si>
  <si>
    <t>Ремонтный комплект / Maintenance kit for HP LaserJet 4100N Printer</t>
  </si>
  <si>
    <t>Ремонтный комплект / Maintenance kit for HP LaserJet 2100tn Printer</t>
  </si>
  <si>
    <t>Разбиваемое стекло для ручного извещателя / BREAK GLASS</t>
  </si>
  <si>
    <t>Термодатчик, Термосопротивление / RTD'S (PT100 2x3 FILS)</t>
  </si>
  <si>
    <t>Набор калибровочный на метан 31468-1 / Calibration kit for methane 31468-1</t>
  </si>
  <si>
    <t>Стекло лобовое / Windshield</t>
  </si>
  <si>
    <t>Выключатель автоматический АЕ-2046, 380V, 3 фазы / Automatic switch АЕ-2046, 380V, 3Ph</t>
  </si>
  <si>
    <t>Крышка для перфорированного кабельного короба C4LG6 / Cover for cable duct C4LG6</t>
  </si>
  <si>
    <t>Крышка для перфорированного кабельного короба C2LG6 / Cover for cable duct C2LG6</t>
  </si>
  <si>
    <t>Манометр, тип 233.50.160, 0/8500 kPa, диаметр 160 мм, 1/2NPT unten(снизу), заполнение - глицерин, кл.1,0 / Pressure gauge</t>
  </si>
  <si>
    <t>Стержень пружины / Spring pin</t>
  </si>
  <si>
    <t>Фильтр подавления помех и перенапряжений ФПП-24В\15А / Overvoltage and interference suppression filter ФПП-24V\15A</t>
  </si>
  <si>
    <t>Интерфейсный взрывозащитный модуль с гальваническим разделением входных и выходных цепей MTL5031 / Interface IS module with galvanic separation of input \ output circuits MTL5031</t>
  </si>
  <si>
    <t>Защитная трубка кабеля (часть позиции СТ4176/4) / Cable gland M 20 (Part of CT4176/4)</t>
  </si>
  <si>
    <t>Обойма для защитной трубки (часть позиции СТ4176/4) / Gland shroud (Part of CT4176/4)</t>
  </si>
  <si>
    <t>Светодиод - красный / LED PANEL INDICATOR - RED</t>
  </si>
  <si>
    <t>Светодиод - зеленый / LED PANEL INDICATOR - GREEN</t>
  </si>
  <si>
    <t>Ремонтный комплект узла закрепления для принтера НР LJ 4000N / Fitting unit maintenance kit for printer НР LJ 4000N</t>
  </si>
  <si>
    <t>Муфта  4КВТП 1-(25-50) / Coupling  4KVTP  1-(25-50)</t>
  </si>
  <si>
    <t>SET</t>
  </si>
  <si>
    <t>Муфта  4КВТП  1-(70-120) / Coupling 4KVTP 1-(70-120)</t>
  </si>
  <si>
    <t>Регулятор давления после себя Ду 50  Ру 63 (тип И63052-50 02 по ТУ 26-07-331-83) / Pressure regulator downstream Dn 50  Py 63 ( type И63052-50 02 meets TY  26-07-331-83)</t>
  </si>
  <si>
    <t>Подшипник радиальный / Radial bearing</t>
  </si>
  <si>
    <t>Подшипник / Bearing</t>
  </si>
  <si>
    <t>Палец шнур 4 c D20 ГОСТ 6467-79 / Finger cord 4 c D20 GOST 6467-79</t>
  </si>
  <si>
    <t>Кольцо (для уплотнения торцевого 40УТ 00.00 маслонасоса) / Sealing ring for lube oil pump end seal 40UT 00.00</t>
  </si>
  <si>
    <t>Кольцо регулировочное / Adjustment ring</t>
  </si>
  <si>
    <t>Кольцо / Ring</t>
  </si>
  <si>
    <t>Пружина / Spring</t>
  </si>
  <si>
    <t>Кольцо (ГОСТ 9833-73 или ГОСТ 18829-73) / Ring (GOST 9833-73 or GOST 18829-73)</t>
  </si>
  <si>
    <t>Манжета 1,1-85х110-4 / Cuff 1,1-85x110-5</t>
  </si>
  <si>
    <t>Светильник / Light</t>
  </si>
  <si>
    <t>Изолирующий блок (для монтажа с двух сторон линейки изоляторов MTL5031) / IMB57 Insulating mounting block for MTL5031</t>
  </si>
  <si>
    <t>Заземляющая шина, прямая (для монтажа на блоках IMB57) / ERB57S Earth-rail brasket, straight for MTL5031</t>
  </si>
  <si>
    <t>Заземляющая шина (для присоединения экранов кабелей и заземляющих проводов блоков MTL5031) / ERL7 Earth rail</t>
  </si>
  <si>
    <t>Клемма заземления ETM7, тип А для модулей MTL5031 / ETM7 Earth terminal, Type A</t>
  </si>
  <si>
    <t>Бирка (держатель) для модулей MTL5031 / TH5000 Tag holder</t>
  </si>
  <si>
    <t>Набор соединителей питания / PB32T Powerbus kit, for up 32 isolators</t>
  </si>
  <si>
    <t>Комплект для термического закрепления для HP LJ 5500DTN / Fuser kit for HP LJ 5500DTN Printer</t>
  </si>
  <si>
    <t>Комплект для термического закрепления для HP LJ 5550 / Fuser kit for HP LJ 5550 Printer</t>
  </si>
  <si>
    <t>Комплект для термического закрепления для HP LJ 3380 / Fuser kit for HP LJ 3380 Printer</t>
  </si>
  <si>
    <t>Комплект для термического закрепления для LJ 3300DN / Fuser kit for HP LJ 3300DN Printer</t>
  </si>
  <si>
    <t>Комплект для термического закрепления для HP LJ 4600 / Fuser kit for HP LJ 4600 Printer</t>
  </si>
  <si>
    <t>Ремонтный комплект для HP Digital Sender 9200C / Maintenance Kit for HP Digital Sender 9200C</t>
  </si>
  <si>
    <t>Печка в сборе HP LJ 8100/8150 Fuser / Fuser for HP LJ 8100/8150</t>
  </si>
  <si>
    <t>Модуль расширения охранно-пожарный / Expansion module, fire safety</t>
  </si>
  <si>
    <t>Прибор приемно-контрольный пожаротушения / Receiving &amp; monitoring device for fire detection</t>
  </si>
  <si>
    <t>Печка для HP LJ 4100N / Heater for HP LJ 4100N</t>
  </si>
  <si>
    <t>РУЧНОЙ ЗАПОРНЫЙ КРАН ПОДАЧИ ГАЗА 2 ДЮЙМА / 2 INCH ISOLATING HAND VALVE FOR GAS SUPPLY</t>
  </si>
  <si>
    <t>Хомуты стягивающие червячные диам.8-16мм / Worm clamps, D=8-16mm</t>
  </si>
  <si>
    <t>Прорезная (кольцевая) фреза D 125 мм из быстрорежущей стали P6M5 для прорезного устройства АКВ-101 Малютка / Slitting (ring) cutter D 125 mm, quick-cutting steel P6M5) for cutting device  AKV-101 Malutka</t>
  </si>
  <si>
    <t>Панельный обогреватель / PANEL HEATER</t>
  </si>
  <si>
    <t>Пускатель бесконтактный реверсивный ПБР-3А / Non-contact reverse-type starter ПБР-3А</t>
  </si>
  <si>
    <t>Блок тепловой защиты БТЗ-3.1 / Thermal protection unit БТЗ-3.2</t>
  </si>
  <si>
    <t>Maintenance Kit for HP LaserJet 8150N Printer C391567907 / Maintenance Kit for HP LaserJet 8150N Printer C391567907</t>
  </si>
  <si>
    <t>Maintenance Kit for HP LaserJet 2100 Printer H397460002 / Maintenance Kit for HP LaserJet 2100 Printer H397460002</t>
  </si>
  <si>
    <t>Fuser kit for HP LaserJet 2100 Printer RG54133 / Fuser kit for HP LaserJet 2100 Printer RG54133</t>
  </si>
  <si>
    <t>Transfer for HP LaserJet 2100 Printer RG54164 / Transfer for HP LaserJet 2100 Printer RG54164</t>
  </si>
  <si>
    <t>Fuser kit for HP LaserJet 5000 Printer RG55456 / Fuser kit for HP LaserJet 5000 Printer RG55456</t>
  </si>
  <si>
    <t>Transfer for HP LaserJet 5550 Printer RG56696 / Transfer for HP LaserJet 5550 Printer RG56696</t>
  </si>
  <si>
    <t>Transfer for HP LaserJet 4600 Printer RG57455 / Transfer for HP LaserJet 4600 Printer RG57455</t>
  </si>
  <si>
    <t>Transfer for HP LaserJet 3380 Printer RM10550 / Transfer for HP LaserJet 3380 Printer RM10550</t>
  </si>
  <si>
    <t>Transfer for HP Digital Sender 9100 Scaner FF24710 / Transfer for HP Digital Sender 9100 Scaner FF24710</t>
  </si>
  <si>
    <t>Дополнительная секция к ВРПА-01. Общая высота 1,4 м. Масса 14,2кг. / Additional section for VRPA-01. Total height 1,4 m. Weight 14,2 kg.</t>
  </si>
  <si>
    <t>Упорная головка PPU / PPU thrust head</t>
  </si>
  <si>
    <t>Всасывающий фильтр 100 микрон / Suction filter 100 micron</t>
  </si>
  <si>
    <t>Интерферометр шахтный ШИ-11, для определения содержания метана и углекислого газа в воздухе / Interferometer, mining ШИ-11, is intended to identify methane and carbonic acid content in air</t>
  </si>
  <si>
    <t>Вал карданный переднего моста с карданами в сборе ПМ КамАЗ 43101 (А) / Drive shaft assembly, front</t>
  </si>
  <si>
    <t>Аккумулятор ALCAD VN-71-2  KM71P / Battery ALCAD VN-71-2  KM71P</t>
  </si>
  <si>
    <t>Пружинное кольцо / CIRCLIP</t>
  </si>
  <si>
    <t>Внешнее пружинное кольцо / CIRCLIP EXTERNAL</t>
  </si>
  <si>
    <t>Шнур уплотняющего кольца, диам. 3 мм, длина 1030 / O' RING CORD 3MM X 1030 LONG</t>
  </si>
  <si>
    <t>Карданные валы в сборе для Урал 3255, 4320, задний / Drive shaft assembly, rear</t>
  </si>
  <si>
    <t>Насос гидроусилителя для Урал 3255, 4320 / Steering pump</t>
  </si>
  <si>
    <t>Пост управления взрывозащищенный кнопочный ПВК-23ХЛ1, 1ExedllСT6 / Сontrol station explosion-proof push-button ПВК-23ХЛ1, 1ExedllСT6</t>
  </si>
  <si>
    <t>Электродвигатель ВА160М2У2, крепление - фланец / Motor ВА160М2У2, flange connection</t>
  </si>
  <si>
    <t>Комплект резиновых пальцев муфты маслонасоса / Oil pump coupling rubber fingers set</t>
  </si>
  <si>
    <t>Переход К 159х8-57х4 ГОСТ 17378-2001 / Reducer 159x8-57x4 GOST 17378-2001</t>
  </si>
  <si>
    <t>Отводы 90?  Dy 89х6-09Г2С  ГОСТ 17375-01 / Pipe bend 90? Dу 89x6   GOST 17375-01</t>
  </si>
  <si>
    <t>Переход концентрический Ду 108x6 х 89х6   ГОСТ 17378-83  / Reducer pipe concentric GOST 17378-83 Dу 108x6 х 89х6</t>
  </si>
  <si>
    <t>Переход концентрический Ду 114 x6х 89х6   ГОСТ 17378-83  / Reducer pipe concentric GOST 17378-83 Dу 114x6 х 89х6</t>
  </si>
  <si>
    <t>Быстроразъемные соединения  БРС 2 для АЦ-320 / Quick-release coupling (BRS 2) for cementing machine ATs-320</t>
  </si>
  <si>
    <t>Электродвигатель  ДСТР 116-1.0-136-IIBT4-У2 привода крана МЭОФ / Electric motor ДСТР 116-1.0-136-IIBT4-У2 (МЭОФ valve actuator)</t>
  </si>
  <si>
    <t xml:space="preserve">Электродвигатель  ДСТР 140-4.0-150-IIBT4-УХЛ2 привода крана МЭОФ / Electric motor ДСТР 140-4.0-150-IIBT4-УХЛ2 (МЭОФ valve actuator) </t>
  </si>
  <si>
    <t>Сгон 3/4 стальной вкомплекте с муфтой и контргайкой из бесшовной трубы /  3/4 Pipe connector in set with a coupling &amp; locknut made from seamless pipe</t>
  </si>
  <si>
    <t>Угольник стальной 3/4 /  3/4 steel angle</t>
  </si>
  <si>
    <t>Автомобильный адаптер питания HP 90W / HP 90W Smart Auto Adapter</t>
  </si>
  <si>
    <t>Sheet Feeder for HP Color LaserJet U5500DTN C7130B (C7130-67901) / Sheet Feeder for HP Color LaserJet U5500DTN C7130B (C7130-67901)</t>
  </si>
  <si>
    <t>Лоток / 250 Sheet Paper for HP LaserJet CM2320fxi</t>
  </si>
  <si>
    <t>Шпилька  (А2) DIN 975 диам.20x1000 мм / Stud bolt  (А2) DIN 975 dia.20x1000 мм</t>
  </si>
  <si>
    <t>Электродвигатель АИМ63В4У2,5  0,37kW, 1340 об/мин / Motor АИМ63В4У2,5</t>
  </si>
  <si>
    <t>Герметик эластичный / Flexible sealant (loctite form-A-gasket)</t>
  </si>
  <si>
    <t>KG</t>
  </si>
  <si>
    <t>ЖК (LCD) -  монитор 20.1'' NEC ''MultiSync LCD 2090UXi'’ 1600x1200, 16мс, TCO’03 Черный (D-Sub, 2xDVI) / LCD Monitor 20.1'' NEC ''MultiSync LCD 2090UXi'’ 1600x1200, 16мс, TCO’03 black (D-Sub, 2xDVI)</t>
  </si>
  <si>
    <t>Прокладка (1" 300 наружн-73 мм, внутр 32 мм, толщина 0,3 мм) / Spiral Gasket - 1 IN NPS CL300 or CL600</t>
  </si>
  <si>
    <t>Колено 90*с нар.и внутр.резьбой,типа ЕLF 5 / Elbow 90*male/female tnread ELF 5</t>
  </si>
  <si>
    <t>Колено 90*с нар.и внутр.резьбой,типа ЕLF 3+NP3 / Elbow 90*male/female tnread ELF 3+NP3</t>
  </si>
  <si>
    <t>Колено 90*типа ЕLF 3 / Elbow 90*type ELF 3</t>
  </si>
  <si>
    <t>Колено 900 с нар.и внутр.резьбой,взрывозащ.исполн. / Elbow 900 male/female thread explosion-proof 1 1/2</t>
  </si>
  <si>
    <t>Контргайка / Check-nut PG 21</t>
  </si>
  <si>
    <t>Контргайка / Check-nut 1NPT</t>
  </si>
  <si>
    <t>Скоба заземляющая для крепления трубы / Pipeline grounding clamp 1 LCCF3</t>
  </si>
  <si>
    <t>Муфта концевая,сеч.кабеля 70-150 мм2 / Cable end coupling,70-150 mm2 EPKT 0047-L12-CEE 01</t>
  </si>
  <si>
    <t>Муфта концевая,сеч.кабеля 25-70 мм2 / Cable end coupling,25-70 mm2 EPKT 0031-L12-CEE 01</t>
  </si>
  <si>
    <t>Приспособление для смешивания мастики МД 2000 (пистолет (CF-DS-1) / MD 2000 mastic mixing device (gun CF-DS-1)</t>
  </si>
  <si>
    <t>Комплект кабельных вводов 15kV 1/C SHLD IDR HVT-153-G / Cable gland set 15 kV 1/C SHLD IDR HVT-153-G</t>
  </si>
  <si>
    <t>Кабельный сальник, никелированные br / Cable glands, nickel plated brass M25 D=12.5/16.3 mm to cable 2x(2x1.5+sh) Armour, Minim IP 66</t>
  </si>
  <si>
    <t>Кабельные вводы M50-33 /48 , in / Cable glands M50-33 /48 , in  nickel plated brass (EExd IIC T3)</t>
  </si>
  <si>
    <t>кабельные сальники, латунные с никелированным покрытием M63-40 /56 / Cable glands M63-40 /56 , in  nickel plated brass (EExd IIC T3)</t>
  </si>
  <si>
    <t>Наконечник ТМЛ 16-8-6 медный 16мм2 луженый под опрессовку / Cable tip</t>
  </si>
  <si>
    <t>Бесшовные трубы 3 / Seamless pipe - 3</t>
  </si>
  <si>
    <t>Адаптер к переход.с вн.рез.!/2 на нар.PG 16 / Adapter to the reducer with inside thread !/2 on outside PG 16 / ADAPTER</t>
  </si>
  <si>
    <t>12 Блок контактов / contact block</t>
  </si>
  <si>
    <t>Adapter (8295)1A1-M25x1,5-NRT 1/2 / Adapter (8295)1A1-M25x1,5-NRT 1/2</t>
  </si>
  <si>
    <t>Клапан (вентиль) запорный стальной Ду25мм,Ру16,флан с ответн.фланец крепеж и проклад. / Block valve,steel,Dn25mm,Pn16mPa,flange+mate flang</t>
  </si>
  <si>
    <t>Клапан пожарный с муфтой и цапкой Ду501Б1р Ру1ОМПа / Fire valve with coupling and hoe,Dn50 1B1rPn1,0mPa</t>
  </si>
  <si>
    <t>Взрывонепроницаемые гибкие вводы / Explosion-proof flexible cable gland 1 NPT-18</t>
  </si>
  <si>
    <t>Взрывонепроницаемый переходник с внешней резьб.4 / Explosion-proof adapter male thread 4</t>
  </si>
  <si>
    <t>Взрывонепроницаемый переходник / Explosion-proof adapter RE53</t>
  </si>
  <si>
    <t>Взрывонепроницаемый переходник / Explosion-proof adapter RE54</t>
  </si>
  <si>
    <t>Взрывонепроницаемый переходник / Explosion-proof adapter REB31</t>
  </si>
  <si>
    <t>Взрывонепроницаемый переходник / Explosion-proof adapter REB51</t>
  </si>
  <si>
    <t>Взрывонепроницаемый гибкий ввод / Explosion-proof flexible cable gland 1/2NPT18</t>
  </si>
  <si>
    <t>Гибкая муфта с оплеткой / Flex joint with sleeve M/F ECLK236</t>
  </si>
  <si>
    <t>Гибкая муфта с оплеткой / Flex joint with sleeve M/F ECLK1036</t>
  </si>
  <si>
    <t>Гибкая муфта с оплеткой / Flex joint with sleeve M/F ECLK136tyre FNN 1-9</t>
  </si>
  <si>
    <t>Гибкая муфта с оплеткой / Flex joint with sleeve M/F ECLK836</t>
  </si>
  <si>
    <t>Гибкая муфта с оплеткой / Flex joint with sleeve M/F ECLK236 tyre BFF2</t>
  </si>
  <si>
    <t>Гнездо кабелепровода 1НUB4 / Cable conduit socket 1 1/4type HUB4</t>
  </si>
  <si>
    <t>Гнездо кабелепровода 1НUB3 / Cable conduit socket 1 1/4type HUB3</t>
  </si>
  <si>
    <t>Гнездо кабелепровода 3/4 типНUB2 / Cable conduit socket 3/4type HUB2</t>
  </si>
  <si>
    <t>Зажим натяжной НК-1-1 / Tension clamp HK-1-1</t>
  </si>
  <si>
    <t>Зажимы / Clamps Wa60-773-306(вместо instead 273-102)</t>
  </si>
  <si>
    <t>Комплект кабельных вводов / Cable gland set 15 kV 1/C SHLD IDR NVT-153-G</t>
  </si>
  <si>
    <t>Коробка протяжная взрывозащ.исполнении 2типаLBN6 / Cable box,explosion-proof 2 type LBN6</t>
  </si>
  <si>
    <t>Корпус NEMA 4 cталь #А-24Н20АLР 24х16х6 / Body NEMA 4 steel #А-24Н20АLР 24х16х6</t>
  </si>
  <si>
    <t>Панель корпуса сталь А-24Р20    21х17 / Body panel, steel А-24Р20    21х17</t>
  </si>
  <si>
    <t>Контршайба шарового подшипника FNW010600080 / Ball bearing lock spacer</t>
  </si>
  <si>
    <t>Кольцо основание RCO35683 / Ring</t>
  </si>
  <si>
    <t>Верхняя выравнивающая плита RCO35694 / Upper levelling plate</t>
  </si>
  <si>
    <t>Нижняя выравнивающая плита RCO35705 / Lower levelling plate</t>
  </si>
  <si>
    <t>Уплотнение KFZ224780604 / Seal</t>
  </si>
  <si>
    <t>Покрытие SCP06347 / Coating</t>
  </si>
  <si>
    <t>Смазочное кольцо SBT40007 / Oil ring</t>
  </si>
  <si>
    <t>Колько с буртиком подшипника SBP48700 / Bearing shoulder ring</t>
  </si>
  <si>
    <t>Маслоудерживающее кольцо SBT48699 / Oil ring</t>
  </si>
  <si>
    <t>Муфта с буртиком SBR66107 / Shouldered coupling</t>
  </si>
  <si>
    <t>Насос водяной, тип AL-1065\4X, напряжение 400В, мощность 0,55 кВ / Water pump AL-1065\4X</t>
  </si>
  <si>
    <t>Насос водяной, тип AL-1032\4X, напряжение 400В, мощность 0,2 кВ / Water pump AL-1032\4X</t>
  </si>
  <si>
    <t>Тройник для труб одного сечения 6 BW / Equal Tee 6 BW</t>
  </si>
  <si>
    <t>Резьбовые шпильки и гайки 5/8 x 110мм / Stud bolts &amp; nuts 5/8 x 110mm</t>
  </si>
  <si>
    <t>БАББИТОВАЯ ПОДУШКА RCQ3563715 ДЛЯ НАСОСА 14X23-DVS; 12X20 BFD  S/N P16866 / SHOE BABBIT FACED RCO3563715 FOR 14X23-DVS PUMP; 12X20 BFD  S/N P16866</t>
  </si>
  <si>
    <t>890181 Реле давления / 890181 Pressure operated swich</t>
  </si>
  <si>
    <t>Спиральная прокладка / Spiral Wound Gasket 8 ANSI 300, RF,ROR DN 200 WN FLANG</t>
  </si>
  <si>
    <t>Сдвоенная соединительная муфта  072206/030 / UNION - 3/8 O/D TUBE   072206/030</t>
  </si>
  <si>
    <t>Соединение 072208/030 / Union tee -3/8 O/D TUBE 072208/030</t>
  </si>
  <si>
    <t>Набор уплотнителей / SEAL KIT</t>
  </si>
  <si>
    <t>ПРЕДОХРАНИТЕЛЬ / FUSE 5AMP 33x6mm</t>
  </si>
  <si>
    <t>ПРЕДОХРАНИТЕЛЬ / FUSE 10AMP 33x6mm</t>
  </si>
  <si>
    <t>Запоный клапан , Dn20mm, Турбина Т99 / Valve Shutoff, Dn20 mm, T99 Turbine</t>
  </si>
  <si>
    <t>Предохранитель 20A E18/20 / FUSE - 20 AMP  250V  gL</t>
  </si>
  <si>
    <t>Плавкий предохранитель - 25А / Fuse 25A T99 TURBINE</t>
  </si>
  <si>
    <t>Соединительное овальное кольцо / JOINT RING Ext D106mm, Int D100, thickness 3mm</t>
  </si>
  <si>
    <t>УПЛОТНИТЕЛЬНОЕ КОЛЬЦО / SEAL RING</t>
  </si>
  <si>
    <t>Лампочка 6.5 V MES / BULB-6.5V MES 150mA screw</t>
  </si>
  <si>
    <t>Плавкий предохранитель - 2 А / CT4017F/81 FUSE 2A T99 TURBINE....</t>
  </si>
  <si>
    <t>Плавкий предохранитель - 125 А / FUSE-125A DC Gg</t>
  </si>
  <si>
    <t>Плавкий предохранитель - 160 А / FUSE-160A 415VAC Gg</t>
  </si>
  <si>
    <t>Кабельный ввод в сборе CT4176/4 / Cable gland assy- kit of 2 CT4176/4</t>
  </si>
  <si>
    <t>ДЕРЖАТЕЛЬ ПЛАВКОГО ПРЕДОХРАНИТЕЛЯ 20ММ ДЛЯ ТУРБИНЫ T99.... / FUSEHOLDER 20MM T99 TURBINE....</t>
  </si>
  <si>
    <t>Плавкий предохранитель100 мА 5X20 ММ / FUSE 100mA 5x20 MM 250 V</t>
  </si>
  <si>
    <t>Плавкий предохранитель 1А 20ММ / FUSE 1A 20MM T99 TURBINE....</t>
  </si>
  <si>
    <t>Плавкий предохранитель быстродействующий 2А 20MM / FUSE 2A 20MM QUICKBLOW T99 TURBINE.</t>
  </si>
  <si>
    <t>ПЛАВКИЙ ПРЕДОХРАНИТЕЛЬ / FUSE-5x20MM 2.5AMP 250V</t>
  </si>
  <si>
    <t>Плавкий предохранитель 5А 20 ММ / FUSE 5A, 250V, 20x5MM T99 TURBINE</t>
  </si>
  <si>
    <t>Плавкий предохранитель 800мА 20мм / FUSE 800mA 20MM ANTISURGE T99 TURBINE....</t>
  </si>
  <si>
    <t>Плавкий предохранитель1,25А 20мм / FUSE 1.25A 20MM ANTISURGE T99 TURBINE....</t>
  </si>
  <si>
    <t>Плавкий предохранитель 20MM 3.15AMP / FUSE ANTI SURGE-5x20MM 3.15AMP 250V</t>
  </si>
  <si>
    <t>ПЛАВКИЙ ПРЕЛОХРАНИТЕЛЬ / FUSE 1(25x6mm)-10AMP</t>
  </si>
  <si>
    <t>ФЛУОРОСЦЕНТНАЯ ТРУБКА / FLUORESCENT TUBE-12 8W</t>
  </si>
  <si>
    <t>РЕГУЛИРОВОЧНАЯ ПРОКЛАДКА  0.5MM  ТУРБИНА Т99 / SHIM 0.5mm T99 TURBINE....</t>
  </si>
  <si>
    <t>Металлическое уплотнительное кольцо /  METAL O RING SEAL</t>
  </si>
  <si>
    <t>ПЛАВКИЙ ПРЕДОХРАНИТЕЛЬ / FUSE-200A 240V AC</t>
  </si>
  <si>
    <t>ПЛАВКИЙ ПРЕДОХРАНИТЕЛЬ / FUSE-1.25A 250V 5x20mm</t>
  </si>
  <si>
    <t>Плавкий предохранитель 4А, 5х20мм, 250V / FUSE 4A 20MM T99 TURBINE....</t>
  </si>
  <si>
    <t>ЗАПАСНЫЕ СТЕКЛА ДЛЯ BGU - УПАКОВКА 50 ШТ / SPARE GLASSES FOR BGU-PACK OF 50</t>
  </si>
  <si>
    <t>Плавкий предохранитель5А 20 ММ / SP033685 FUSE 5A 20MM T99 TURBINE</t>
  </si>
  <si>
    <t>ПЛАВКИЙ ПРЕДОХРАНИТЕЛЬ / FUSE 20X5MM-6.3A 250V</t>
  </si>
  <si>
    <t>ЛАМПОЧКА / BULB 30V 2.6W MBC BA9 bionet</t>
  </si>
  <si>
    <t>Панель  интерфейса и датчик SP036481 / INTERFACE BOARD AND SENSOR</t>
  </si>
  <si>
    <t>Набор ламп и плавких предохранителей реле / RELAY FUSE/LAMP KIT               D6DQ</t>
  </si>
  <si>
    <t>ФИЛЬТРУЮЩИЙ ЭЛЕМЕНТ / FILTER ELEMENT</t>
  </si>
  <si>
    <t>ПЛАВКИЙ ПРЕДОХРАНИТЕЛЬ 63А ТУРБИНЫ Т99 / FUSE 63A T99 TURBINE</t>
  </si>
  <si>
    <t>Плавкая вставка 250А / SP041639 Fuse 250A T99 Turbine</t>
  </si>
  <si>
    <t>Б/у Щит распределительный 0,4кВ РВ1</t>
  </si>
  <si>
    <t>шт</t>
  </si>
  <si>
    <t>Лебедка Л-150, руч.1.5т.,ТЛ-3А</t>
  </si>
  <si>
    <t>шт.</t>
  </si>
  <si>
    <t>Лебедка Л-200, руч.2т,ТЛ-3А</t>
  </si>
  <si>
    <t>Лебедка Л-150, руч.1.5т,ТЛ-3А</t>
  </si>
  <si>
    <t>Лебедка Л-100, руч.1т.,ТЛ-2А</t>
  </si>
  <si>
    <t>Лебедка Л-100, руч.1т,ТЛ-3А</t>
  </si>
  <si>
    <t>Лебедка Л-200, руч.2т.,ТЛ-3А</t>
  </si>
  <si>
    <t>Силовой кабель ПвВнг(А) LS 3х95/16</t>
  </si>
  <si>
    <t>пог.м</t>
  </si>
  <si>
    <t>С-ОБРАЗНЫЕ КОННЕКТОРЫ 35/16 / C connectors 35/16</t>
  </si>
  <si>
    <t xml:space="preserve">НЕОБХОДИМО ЗАПОЛНИТЬ </t>
  </si>
  <si>
    <t>Закупка № 0218-PROC-2020 Реализация электро-механической и кабельно-проводниковой продукции Западного Региона / Purchase № 0218-PROC-2020 Sales of electro-mechanical and cable-wire products of the Western Region</t>
  </si>
  <si>
    <t>1 Предложение Покупателя в обязательном порядке должно включать все позиции тендера № 0218-PROC-2020. (предложения на часть позиций не будут рассматриваться )
The Buyer's offer must necessarily include all the positions of tender no. 0218-PROC-2020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</si>
</sst>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0_ ;\-#,##0.00\ "/>
    <numFmt numFmtId="166" formatCode="#,##0.00\ &quot;₽&quot;"/>
    <numFmt numFmtId="167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horizontal="center" vertical="center" wrapText="1"/>
    </xf>
    <xf numFmtId="165" fontId="9" fillId="3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165" fontId="9" fillId="2" borderId="3" xfId="0" applyNumberFormat="1" applyFont="1" applyFill="1" applyBorder="1" applyAlignment="1">
      <alignment horizontal="center" vertical="center" wrapText="1"/>
    </xf>
    <xf numFmtId="165" fontId="9" fillId="4" borderId="3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0" xfId="0" applyFont="1" applyBorder="1"/>
    <xf numFmtId="167" fontId="4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24"/>
  <sheetViews>
    <sheetView tabSelected="1" topLeftCell="A344" zoomScale="55" zoomScaleNormal="55" workbookViewId="0">
      <selection activeCell="A369" sqref="A369:N369"/>
    </sheetView>
  </sheetViews>
  <sheetFormatPr defaultColWidth="9.140625" defaultRowHeight="18.75" x14ac:dyDescent="0.25"/>
  <cols>
    <col min="1" max="1" width="9.140625" style="4"/>
    <col min="2" max="2" width="17" style="1" bestFit="1" customWidth="1"/>
    <col min="3" max="3" width="9.140625" style="4"/>
    <col min="4" max="4" width="96.85546875" style="1" customWidth="1"/>
    <col min="5" max="5" width="9.140625" style="4"/>
    <col min="6" max="6" width="20.42578125" style="4" bestFit="1" customWidth="1"/>
    <col min="7" max="7" width="23.7109375" style="4" customWidth="1"/>
    <col min="8" max="8" width="19.5703125" style="4" customWidth="1"/>
    <col min="9" max="9" width="27.5703125" style="4" customWidth="1"/>
    <col min="10" max="12" width="28.140625" style="1" customWidth="1"/>
    <col min="13" max="13" width="18" style="1" customWidth="1"/>
    <col min="14" max="14" width="28" style="1" bestFit="1" customWidth="1"/>
    <col min="15" max="73" width="8.85546875" style="18" customWidth="1"/>
    <col min="74" max="16384" width="9.140625" style="1"/>
  </cols>
  <sheetData>
    <row r="1" spans="1:73" ht="20.25" x14ac:dyDescent="0.25">
      <c r="A1" s="2"/>
      <c r="B1" s="3"/>
      <c r="C1" s="2"/>
      <c r="D1" s="3"/>
      <c r="E1" s="2"/>
      <c r="F1" s="2"/>
      <c r="G1" s="2"/>
      <c r="H1" s="2"/>
      <c r="I1" s="2"/>
      <c r="J1" s="3"/>
      <c r="K1" s="3"/>
      <c r="L1" s="3"/>
      <c r="M1" s="3"/>
      <c r="N1" s="3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21" x14ac:dyDescent="0.35">
      <c r="A2" s="36" t="s">
        <v>2</v>
      </c>
      <c r="B2" s="36"/>
      <c r="C2" s="36"/>
      <c r="D2" s="36"/>
      <c r="E2" s="10"/>
      <c r="F2" s="10"/>
      <c r="G2" s="10"/>
      <c r="H2" s="10"/>
      <c r="I2" s="10"/>
      <c r="J2" s="11"/>
      <c r="K2" s="11"/>
      <c r="L2" s="11"/>
      <c r="M2" s="11"/>
      <c r="N2" s="1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20.25" x14ac:dyDescent="0.2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20.25" x14ac:dyDescent="0.25">
      <c r="A4" s="40" t="s">
        <v>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20.25" x14ac:dyDescent="0.2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20.25" x14ac:dyDescent="0.25">
      <c r="A6" s="42" t="s">
        <v>14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20.25" x14ac:dyDescent="0.25">
      <c r="A7" s="42" t="s">
        <v>714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65.25" customHeight="1" x14ac:dyDescent="0.25">
      <c r="J8" s="7" t="s">
        <v>713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17.75" customHeight="1" x14ac:dyDescent="0.25">
      <c r="A9" s="12" t="s">
        <v>7</v>
      </c>
      <c r="B9" s="12" t="s">
        <v>15</v>
      </c>
      <c r="C9" s="12" t="s">
        <v>3</v>
      </c>
      <c r="D9" s="13" t="s">
        <v>4</v>
      </c>
      <c r="E9" s="12" t="s">
        <v>1</v>
      </c>
      <c r="F9" s="12" t="s">
        <v>8</v>
      </c>
      <c r="G9" s="12" t="s">
        <v>35</v>
      </c>
      <c r="H9" s="12" t="s">
        <v>34</v>
      </c>
      <c r="I9" s="12" t="s">
        <v>30</v>
      </c>
      <c r="J9" s="14" t="s">
        <v>27</v>
      </c>
      <c r="K9" s="14" t="s">
        <v>29</v>
      </c>
      <c r="L9" s="14" t="s">
        <v>28</v>
      </c>
      <c r="M9" s="12" t="s">
        <v>6</v>
      </c>
      <c r="N9" s="12" t="s">
        <v>31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20.25" x14ac:dyDescent="0.25">
      <c r="A10" s="4">
        <v>1</v>
      </c>
      <c r="B10" s="5" t="s">
        <v>36</v>
      </c>
      <c r="C10" s="6" t="s">
        <v>23</v>
      </c>
      <c r="D10" s="1" t="s">
        <v>387</v>
      </c>
      <c r="E10" s="15" t="s">
        <v>16</v>
      </c>
      <c r="F10" s="15">
        <v>1</v>
      </c>
      <c r="G10" s="15">
        <v>60</v>
      </c>
      <c r="H10" s="35">
        <f>G10*F10</f>
        <v>60</v>
      </c>
      <c r="I10" s="35">
        <f>F10*G10*1.2</f>
        <v>72</v>
      </c>
      <c r="J10" s="16">
        <v>0</v>
      </c>
      <c r="K10" s="17">
        <f t="shared" ref="K10:K19" si="0">J10*F10</f>
        <v>0</v>
      </c>
      <c r="L10" s="17">
        <f t="shared" ref="L10:L19" si="1">J10*1.2*F10</f>
        <v>0</v>
      </c>
      <c r="M10" s="15" t="s">
        <v>17</v>
      </c>
      <c r="N10" s="43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20.25" x14ac:dyDescent="0.25">
      <c r="A11" s="4">
        <v>2</v>
      </c>
      <c r="B11" s="5">
        <v>1001445</v>
      </c>
      <c r="C11" s="6" t="s">
        <v>23</v>
      </c>
      <c r="D11" s="1" t="s">
        <v>388</v>
      </c>
      <c r="E11" s="15" t="s">
        <v>16</v>
      </c>
      <c r="F11" s="15">
        <v>1</v>
      </c>
      <c r="G11" s="15">
        <v>5800</v>
      </c>
      <c r="H11" s="35">
        <f t="shared" ref="H11:H74" si="2">G11*F11</f>
        <v>5800</v>
      </c>
      <c r="I11" s="35">
        <f t="shared" ref="I11:I74" si="3">F11*G11*1.2</f>
        <v>6960</v>
      </c>
      <c r="J11" s="16">
        <v>0</v>
      </c>
      <c r="K11" s="17">
        <f t="shared" si="0"/>
        <v>0</v>
      </c>
      <c r="L11" s="17">
        <f t="shared" si="1"/>
        <v>0</v>
      </c>
      <c r="M11" s="15" t="s">
        <v>17</v>
      </c>
      <c r="N11" s="43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37.5" x14ac:dyDescent="0.25">
      <c r="A12" s="4">
        <v>3</v>
      </c>
      <c r="B12" s="5" t="s">
        <v>37</v>
      </c>
      <c r="C12" s="6" t="s">
        <v>23</v>
      </c>
      <c r="D12" s="1" t="s">
        <v>389</v>
      </c>
      <c r="E12" s="15" t="s">
        <v>16</v>
      </c>
      <c r="F12" s="15">
        <v>8</v>
      </c>
      <c r="G12" s="15">
        <v>250</v>
      </c>
      <c r="H12" s="35">
        <f t="shared" si="2"/>
        <v>2000</v>
      </c>
      <c r="I12" s="35">
        <f t="shared" si="3"/>
        <v>2400</v>
      </c>
      <c r="J12" s="16">
        <v>0</v>
      </c>
      <c r="K12" s="17">
        <f t="shared" si="0"/>
        <v>0</v>
      </c>
      <c r="L12" s="17">
        <f t="shared" si="1"/>
        <v>0</v>
      </c>
      <c r="M12" s="15" t="s">
        <v>17</v>
      </c>
      <c r="N12" s="43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20.25" x14ac:dyDescent="0.25">
      <c r="A13" s="4">
        <v>4</v>
      </c>
      <c r="B13" s="5" t="s">
        <v>38</v>
      </c>
      <c r="C13" s="6" t="s">
        <v>23</v>
      </c>
      <c r="D13" s="1" t="s">
        <v>390</v>
      </c>
      <c r="E13" s="15" t="s">
        <v>16</v>
      </c>
      <c r="F13" s="15">
        <v>4</v>
      </c>
      <c r="G13" s="15">
        <v>170</v>
      </c>
      <c r="H13" s="35">
        <f t="shared" si="2"/>
        <v>680</v>
      </c>
      <c r="I13" s="35">
        <f t="shared" si="3"/>
        <v>816</v>
      </c>
      <c r="J13" s="16">
        <v>0</v>
      </c>
      <c r="K13" s="17">
        <f t="shared" si="0"/>
        <v>0</v>
      </c>
      <c r="L13" s="17">
        <f t="shared" si="1"/>
        <v>0</v>
      </c>
      <c r="M13" s="15" t="s">
        <v>17</v>
      </c>
      <c r="N13" s="4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20.25" x14ac:dyDescent="0.25">
      <c r="A14" s="4">
        <v>5</v>
      </c>
      <c r="B14" s="5" t="s">
        <v>39</v>
      </c>
      <c r="C14" s="6" t="s">
        <v>23</v>
      </c>
      <c r="D14" s="1" t="s">
        <v>391</v>
      </c>
      <c r="E14" s="15" t="s">
        <v>16</v>
      </c>
      <c r="F14" s="15">
        <v>4</v>
      </c>
      <c r="G14" s="15">
        <v>160</v>
      </c>
      <c r="H14" s="35">
        <f t="shared" si="2"/>
        <v>640</v>
      </c>
      <c r="I14" s="35">
        <f t="shared" si="3"/>
        <v>768</v>
      </c>
      <c r="J14" s="16">
        <v>0</v>
      </c>
      <c r="K14" s="17">
        <f t="shared" si="0"/>
        <v>0</v>
      </c>
      <c r="L14" s="17">
        <f t="shared" si="1"/>
        <v>0</v>
      </c>
      <c r="M14" s="15" t="s">
        <v>17</v>
      </c>
      <c r="N14" s="4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20.25" x14ac:dyDescent="0.25">
      <c r="A15" s="4">
        <v>6</v>
      </c>
      <c r="B15" s="5" t="s">
        <v>40</v>
      </c>
      <c r="C15" s="6" t="s">
        <v>23</v>
      </c>
      <c r="D15" s="1" t="s">
        <v>392</v>
      </c>
      <c r="E15" s="15" t="s">
        <v>16</v>
      </c>
      <c r="F15" s="15">
        <v>4</v>
      </c>
      <c r="G15" s="15">
        <v>38</v>
      </c>
      <c r="H15" s="35">
        <f t="shared" si="2"/>
        <v>152</v>
      </c>
      <c r="I15" s="35">
        <f t="shared" si="3"/>
        <v>182.4</v>
      </c>
      <c r="J15" s="16">
        <v>0</v>
      </c>
      <c r="K15" s="17">
        <f t="shared" si="0"/>
        <v>0</v>
      </c>
      <c r="L15" s="17">
        <f t="shared" si="1"/>
        <v>0</v>
      </c>
      <c r="M15" s="15" t="s">
        <v>17</v>
      </c>
      <c r="N15" s="43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20.25" x14ac:dyDescent="0.25">
      <c r="A16" s="4">
        <v>7</v>
      </c>
      <c r="B16" s="5" t="s">
        <v>41</v>
      </c>
      <c r="C16" s="6" t="s">
        <v>23</v>
      </c>
      <c r="D16" s="1" t="s">
        <v>393</v>
      </c>
      <c r="E16" s="15" t="s">
        <v>16</v>
      </c>
      <c r="F16" s="15">
        <v>1</v>
      </c>
      <c r="G16" s="15">
        <v>340</v>
      </c>
      <c r="H16" s="35">
        <f t="shared" si="2"/>
        <v>340</v>
      </c>
      <c r="I16" s="35">
        <f t="shared" si="3"/>
        <v>408</v>
      </c>
      <c r="J16" s="16">
        <v>0</v>
      </c>
      <c r="K16" s="17">
        <f t="shared" si="0"/>
        <v>0</v>
      </c>
      <c r="L16" s="17">
        <f t="shared" si="1"/>
        <v>0</v>
      </c>
      <c r="M16" s="15" t="s">
        <v>17</v>
      </c>
      <c r="N16" s="4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20.25" x14ac:dyDescent="0.25">
      <c r="A17" s="4">
        <v>8</v>
      </c>
      <c r="B17" s="5" t="s">
        <v>42</v>
      </c>
      <c r="C17" s="6" t="s">
        <v>23</v>
      </c>
      <c r="D17" s="1" t="s">
        <v>394</v>
      </c>
      <c r="E17" s="15" t="s">
        <v>16</v>
      </c>
      <c r="F17" s="15">
        <v>1</v>
      </c>
      <c r="G17" s="15">
        <v>340</v>
      </c>
      <c r="H17" s="35">
        <f t="shared" si="2"/>
        <v>340</v>
      </c>
      <c r="I17" s="35">
        <f t="shared" si="3"/>
        <v>408</v>
      </c>
      <c r="J17" s="16">
        <v>0</v>
      </c>
      <c r="K17" s="17">
        <f t="shared" si="0"/>
        <v>0</v>
      </c>
      <c r="L17" s="17">
        <f t="shared" si="1"/>
        <v>0</v>
      </c>
      <c r="M17" s="15" t="s">
        <v>17</v>
      </c>
      <c r="N17" s="4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20.25" x14ac:dyDescent="0.25">
      <c r="A18" s="4">
        <v>9</v>
      </c>
      <c r="B18" s="5" t="s">
        <v>43</v>
      </c>
      <c r="C18" s="6" t="s">
        <v>23</v>
      </c>
      <c r="D18" s="1" t="s">
        <v>395</v>
      </c>
      <c r="E18" s="15" t="s">
        <v>16</v>
      </c>
      <c r="F18" s="15">
        <v>13</v>
      </c>
      <c r="G18" s="15">
        <v>420</v>
      </c>
      <c r="H18" s="35">
        <f t="shared" si="2"/>
        <v>5460</v>
      </c>
      <c r="I18" s="35">
        <f t="shared" si="3"/>
        <v>6552</v>
      </c>
      <c r="J18" s="16">
        <v>0</v>
      </c>
      <c r="K18" s="17">
        <f t="shared" si="0"/>
        <v>0</v>
      </c>
      <c r="L18" s="17">
        <f t="shared" si="1"/>
        <v>0</v>
      </c>
      <c r="M18" s="15" t="s">
        <v>17</v>
      </c>
      <c r="N18" s="4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37.5" x14ac:dyDescent="0.25">
      <c r="A19" s="4">
        <v>10</v>
      </c>
      <c r="B19" s="5" t="s">
        <v>44</v>
      </c>
      <c r="C19" s="6" t="s">
        <v>23</v>
      </c>
      <c r="D19" s="1" t="s">
        <v>396</v>
      </c>
      <c r="E19" s="15" t="s">
        <v>16</v>
      </c>
      <c r="F19" s="15">
        <v>2</v>
      </c>
      <c r="G19" s="15">
        <v>290</v>
      </c>
      <c r="H19" s="35">
        <f t="shared" si="2"/>
        <v>580</v>
      </c>
      <c r="I19" s="35">
        <f t="shared" si="3"/>
        <v>696</v>
      </c>
      <c r="J19" s="16">
        <v>0</v>
      </c>
      <c r="K19" s="17">
        <f t="shared" si="0"/>
        <v>0</v>
      </c>
      <c r="L19" s="17">
        <f t="shared" si="1"/>
        <v>0</v>
      </c>
      <c r="M19" s="15" t="s">
        <v>17</v>
      </c>
      <c r="N19" s="4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20.25" x14ac:dyDescent="0.25">
      <c r="A20" s="4">
        <v>11</v>
      </c>
      <c r="B20" s="5" t="s">
        <v>45</v>
      </c>
      <c r="C20" s="6" t="s">
        <v>23</v>
      </c>
      <c r="D20" s="1" t="s">
        <v>397</v>
      </c>
      <c r="E20" s="15" t="s">
        <v>16</v>
      </c>
      <c r="F20" s="15">
        <v>8</v>
      </c>
      <c r="G20" s="15">
        <v>16</v>
      </c>
      <c r="H20" s="35">
        <f t="shared" si="2"/>
        <v>128</v>
      </c>
      <c r="I20" s="35">
        <f t="shared" si="3"/>
        <v>153.6</v>
      </c>
      <c r="J20" s="16">
        <v>0</v>
      </c>
      <c r="K20" s="17">
        <f t="shared" ref="K20:K31" si="4">J20*F20</f>
        <v>0</v>
      </c>
      <c r="L20" s="17">
        <f t="shared" ref="L20:L31" si="5">J20*1.2*F20</f>
        <v>0</v>
      </c>
      <c r="M20" s="15" t="s">
        <v>17</v>
      </c>
      <c r="N20" s="43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20.25" x14ac:dyDescent="0.25">
      <c r="A21" s="4">
        <v>12</v>
      </c>
      <c r="B21" s="5" t="s">
        <v>46</v>
      </c>
      <c r="C21" s="6" t="s">
        <v>23</v>
      </c>
      <c r="D21" s="1" t="s">
        <v>398</v>
      </c>
      <c r="E21" s="15" t="s">
        <v>16</v>
      </c>
      <c r="F21" s="15">
        <v>2</v>
      </c>
      <c r="G21" s="15">
        <v>220</v>
      </c>
      <c r="H21" s="35">
        <f t="shared" si="2"/>
        <v>440</v>
      </c>
      <c r="I21" s="35">
        <f t="shared" si="3"/>
        <v>528</v>
      </c>
      <c r="J21" s="16">
        <v>0</v>
      </c>
      <c r="K21" s="17">
        <f t="shared" si="4"/>
        <v>0</v>
      </c>
      <c r="L21" s="17">
        <f t="shared" si="5"/>
        <v>0</v>
      </c>
      <c r="M21" s="15" t="s">
        <v>17</v>
      </c>
      <c r="N21" s="4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20.25" x14ac:dyDescent="0.25">
      <c r="A22" s="4">
        <v>13</v>
      </c>
      <c r="B22" s="5" t="s">
        <v>47</v>
      </c>
      <c r="C22" s="6" t="s">
        <v>23</v>
      </c>
      <c r="D22" s="1" t="s">
        <v>399</v>
      </c>
      <c r="E22" s="15" t="s">
        <v>16</v>
      </c>
      <c r="F22" s="15">
        <v>2</v>
      </c>
      <c r="G22" s="15">
        <v>790</v>
      </c>
      <c r="H22" s="35">
        <f t="shared" si="2"/>
        <v>1580</v>
      </c>
      <c r="I22" s="35">
        <f t="shared" si="3"/>
        <v>1896</v>
      </c>
      <c r="J22" s="16">
        <v>0</v>
      </c>
      <c r="K22" s="17">
        <f t="shared" si="4"/>
        <v>0</v>
      </c>
      <c r="L22" s="17">
        <f t="shared" si="5"/>
        <v>0</v>
      </c>
      <c r="M22" s="15" t="s">
        <v>17</v>
      </c>
      <c r="N22" s="43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20.25" x14ac:dyDescent="0.25">
      <c r="A23" s="4">
        <v>14</v>
      </c>
      <c r="B23" s="5" t="s">
        <v>48</v>
      </c>
      <c r="C23" s="6" t="s">
        <v>23</v>
      </c>
      <c r="D23" s="1" t="s">
        <v>400</v>
      </c>
      <c r="E23" s="15" t="s">
        <v>16</v>
      </c>
      <c r="F23" s="15">
        <v>2</v>
      </c>
      <c r="G23" s="15">
        <v>910</v>
      </c>
      <c r="H23" s="35">
        <f t="shared" si="2"/>
        <v>1820</v>
      </c>
      <c r="I23" s="35">
        <f t="shared" si="3"/>
        <v>2184</v>
      </c>
      <c r="J23" s="16">
        <v>0</v>
      </c>
      <c r="K23" s="17">
        <f t="shared" si="4"/>
        <v>0</v>
      </c>
      <c r="L23" s="17">
        <f t="shared" si="5"/>
        <v>0</v>
      </c>
      <c r="M23" s="15" t="s">
        <v>17</v>
      </c>
      <c r="N23" s="4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37.5" x14ac:dyDescent="0.25">
      <c r="A24" s="4">
        <v>15</v>
      </c>
      <c r="B24" s="5" t="s">
        <v>49</v>
      </c>
      <c r="C24" s="6" t="s">
        <v>23</v>
      </c>
      <c r="D24" s="1" t="s">
        <v>401</v>
      </c>
      <c r="E24" s="15" t="s">
        <v>16</v>
      </c>
      <c r="F24" s="15">
        <v>11</v>
      </c>
      <c r="G24" s="15">
        <v>7</v>
      </c>
      <c r="H24" s="35">
        <f t="shared" si="2"/>
        <v>77</v>
      </c>
      <c r="I24" s="35">
        <f t="shared" si="3"/>
        <v>92.399999999999991</v>
      </c>
      <c r="J24" s="16">
        <v>0</v>
      </c>
      <c r="K24" s="17">
        <f t="shared" si="4"/>
        <v>0</v>
      </c>
      <c r="L24" s="17">
        <f t="shared" si="5"/>
        <v>0</v>
      </c>
      <c r="M24" s="15" t="s">
        <v>17</v>
      </c>
      <c r="N24" s="4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20.25" x14ac:dyDescent="0.25">
      <c r="A25" s="4">
        <v>16</v>
      </c>
      <c r="B25" s="5" t="s">
        <v>50</v>
      </c>
      <c r="C25" s="6" t="s">
        <v>23</v>
      </c>
      <c r="D25" s="1" t="s">
        <v>402</v>
      </c>
      <c r="E25" s="15" t="s">
        <v>16</v>
      </c>
      <c r="F25" s="15">
        <v>1</v>
      </c>
      <c r="G25" s="15">
        <v>150</v>
      </c>
      <c r="H25" s="35">
        <f t="shared" si="2"/>
        <v>150</v>
      </c>
      <c r="I25" s="35">
        <f t="shared" si="3"/>
        <v>180</v>
      </c>
      <c r="J25" s="16">
        <v>0</v>
      </c>
      <c r="K25" s="17">
        <f t="shared" si="4"/>
        <v>0</v>
      </c>
      <c r="L25" s="17">
        <f t="shared" si="5"/>
        <v>0</v>
      </c>
      <c r="M25" s="15" t="s">
        <v>17</v>
      </c>
      <c r="N25" s="43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20.25" x14ac:dyDescent="0.25">
      <c r="A26" s="4">
        <v>17</v>
      </c>
      <c r="B26" s="5" t="s">
        <v>51</v>
      </c>
      <c r="C26" s="6" t="s">
        <v>23</v>
      </c>
      <c r="D26" s="1" t="s">
        <v>403</v>
      </c>
      <c r="E26" s="15" t="s">
        <v>16</v>
      </c>
      <c r="F26" s="15">
        <v>6</v>
      </c>
      <c r="G26" s="15">
        <v>270</v>
      </c>
      <c r="H26" s="35">
        <f t="shared" si="2"/>
        <v>1620</v>
      </c>
      <c r="I26" s="35">
        <f t="shared" si="3"/>
        <v>1944</v>
      </c>
      <c r="J26" s="16">
        <v>0</v>
      </c>
      <c r="K26" s="17">
        <f t="shared" si="4"/>
        <v>0</v>
      </c>
      <c r="L26" s="17">
        <f t="shared" si="5"/>
        <v>0</v>
      </c>
      <c r="M26" s="15" t="s">
        <v>17</v>
      </c>
      <c r="N26" s="43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20.25" x14ac:dyDescent="0.25">
      <c r="A27" s="4">
        <v>18</v>
      </c>
      <c r="B27" s="5" t="s">
        <v>52</v>
      </c>
      <c r="C27" s="6" t="s">
        <v>23</v>
      </c>
      <c r="D27" s="1" t="s">
        <v>404</v>
      </c>
      <c r="E27" s="15" t="s">
        <v>16</v>
      </c>
      <c r="F27" s="15">
        <v>1</v>
      </c>
      <c r="G27" s="15">
        <v>470</v>
      </c>
      <c r="H27" s="35">
        <f t="shared" si="2"/>
        <v>470</v>
      </c>
      <c r="I27" s="35">
        <f t="shared" si="3"/>
        <v>564</v>
      </c>
      <c r="J27" s="16">
        <v>0</v>
      </c>
      <c r="K27" s="17">
        <f t="shared" si="4"/>
        <v>0</v>
      </c>
      <c r="L27" s="17">
        <f t="shared" si="5"/>
        <v>0</v>
      </c>
      <c r="M27" s="15" t="s">
        <v>17</v>
      </c>
      <c r="N27" s="43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20.25" x14ac:dyDescent="0.25">
      <c r="A28" s="4">
        <v>19</v>
      </c>
      <c r="B28" s="5" t="s">
        <v>53</v>
      </c>
      <c r="C28" s="6" t="s">
        <v>23</v>
      </c>
      <c r="D28" s="1" t="s">
        <v>405</v>
      </c>
      <c r="E28" s="15" t="s">
        <v>16</v>
      </c>
      <c r="F28" s="15">
        <v>144</v>
      </c>
      <c r="G28" s="15">
        <v>6</v>
      </c>
      <c r="H28" s="35">
        <f t="shared" si="2"/>
        <v>864</v>
      </c>
      <c r="I28" s="35">
        <f t="shared" si="3"/>
        <v>1036.8</v>
      </c>
      <c r="J28" s="16">
        <v>0</v>
      </c>
      <c r="K28" s="17">
        <f t="shared" si="4"/>
        <v>0</v>
      </c>
      <c r="L28" s="17">
        <f t="shared" si="5"/>
        <v>0</v>
      </c>
      <c r="M28" s="15" t="s">
        <v>17</v>
      </c>
      <c r="N28" s="43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20.25" x14ac:dyDescent="0.25">
      <c r="A29" s="4">
        <v>20</v>
      </c>
      <c r="B29" s="5" t="s">
        <v>54</v>
      </c>
      <c r="C29" s="6" t="s">
        <v>23</v>
      </c>
      <c r="D29" s="1" t="s">
        <v>406</v>
      </c>
      <c r="E29" s="15" t="s">
        <v>16</v>
      </c>
      <c r="F29" s="15">
        <v>10</v>
      </c>
      <c r="G29" s="15">
        <v>220</v>
      </c>
      <c r="H29" s="35">
        <f t="shared" si="2"/>
        <v>2200</v>
      </c>
      <c r="I29" s="35">
        <f t="shared" si="3"/>
        <v>2640</v>
      </c>
      <c r="J29" s="16">
        <v>0</v>
      </c>
      <c r="K29" s="17">
        <f t="shared" si="4"/>
        <v>0</v>
      </c>
      <c r="L29" s="17">
        <f t="shared" si="5"/>
        <v>0</v>
      </c>
      <c r="M29" s="15" t="s">
        <v>17</v>
      </c>
      <c r="N29" s="43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20.25" x14ac:dyDescent="0.25">
      <c r="A30" s="4">
        <v>21</v>
      </c>
      <c r="B30" s="5" t="s">
        <v>55</v>
      </c>
      <c r="C30" s="6" t="s">
        <v>23</v>
      </c>
      <c r="D30" s="1" t="s">
        <v>407</v>
      </c>
      <c r="E30" s="15" t="s">
        <v>16</v>
      </c>
      <c r="F30" s="15">
        <v>6</v>
      </c>
      <c r="G30" s="15">
        <v>310</v>
      </c>
      <c r="H30" s="35">
        <f t="shared" si="2"/>
        <v>1860</v>
      </c>
      <c r="I30" s="35">
        <f t="shared" si="3"/>
        <v>2232</v>
      </c>
      <c r="J30" s="16">
        <v>0</v>
      </c>
      <c r="K30" s="17">
        <f t="shared" si="4"/>
        <v>0</v>
      </c>
      <c r="L30" s="17">
        <f t="shared" si="5"/>
        <v>0</v>
      </c>
      <c r="M30" s="15" t="s">
        <v>17</v>
      </c>
      <c r="N30" s="43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20.25" x14ac:dyDescent="0.25">
      <c r="A31" s="4">
        <v>22</v>
      </c>
      <c r="B31" s="5" t="s">
        <v>56</v>
      </c>
      <c r="C31" s="6" t="s">
        <v>23</v>
      </c>
      <c r="D31" s="1" t="s">
        <v>408</v>
      </c>
      <c r="E31" s="15" t="s">
        <v>16</v>
      </c>
      <c r="F31" s="15">
        <v>6</v>
      </c>
      <c r="G31" s="15">
        <v>160</v>
      </c>
      <c r="H31" s="35">
        <f t="shared" si="2"/>
        <v>960</v>
      </c>
      <c r="I31" s="35">
        <f t="shared" si="3"/>
        <v>1152</v>
      </c>
      <c r="J31" s="16">
        <v>0</v>
      </c>
      <c r="K31" s="17">
        <f t="shared" si="4"/>
        <v>0</v>
      </c>
      <c r="L31" s="17">
        <f t="shared" si="5"/>
        <v>0</v>
      </c>
      <c r="M31" s="15" t="s">
        <v>17</v>
      </c>
      <c r="N31" s="43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20.25" x14ac:dyDescent="0.25">
      <c r="A32" s="4">
        <v>23</v>
      </c>
      <c r="B32" s="5" t="s">
        <v>57</v>
      </c>
      <c r="C32" s="6" t="s">
        <v>23</v>
      </c>
      <c r="D32" s="1" t="s">
        <v>409</v>
      </c>
      <c r="E32" s="15" t="s">
        <v>16</v>
      </c>
      <c r="F32" s="15">
        <v>27</v>
      </c>
      <c r="G32" s="15">
        <v>150</v>
      </c>
      <c r="H32" s="35">
        <f t="shared" si="2"/>
        <v>4050</v>
      </c>
      <c r="I32" s="35">
        <f t="shared" si="3"/>
        <v>4860</v>
      </c>
      <c r="J32" s="16">
        <v>0</v>
      </c>
      <c r="K32" s="17">
        <f t="shared" ref="K32:K36" si="6">J32*F32</f>
        <v>0</v>
      </c>
      <c r="L32" s="17">
        <f t="shared" ref="L32:L36" si="7">J32*1.2*F32</f>
        <v>0</v>
      </c>
      <c r="M32" s="15" t="s">
        <v>17</v>
      </c>
      <c r="N32" s="43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0.25" x14ac:dyDescent="0.25">
      <c r="A33" s="4">
        <v>24</v>
      </c>
      <c r="B33" s="5" t="s">
        <v>58</v>
      </c>
      <c r="C33" s="6" t="s">
        <v>23</v>
      </c>
      <c r="D33" s="1" t="s">
        <v>410</v>
      </c>
      <c r="E33" s="15" t="s">
        <v>16</v>
      </c>
      <c r="F33" s="15">
        <v>3</v>
      </c>
      <c r="G33" s="15">
        <v>1900</v>
      </c>
      <c r="H33" s="35">
        <f t="shared" si="2"/>
        <v>5700</v>
      </c>
      <c r="I33" s="35">
        <f t="shared" si="3"/>
        <v>6840</v>
      </c>
      <c r="J33" s="16">
        <v>0</v>
      </c>
      <c r="K33" s="17">
        <f t="shared" si="6"/>
        <v>0</v>
      </c>
      <c r="L33" s="17">
        <f t="shared" si="7"/>
        <v>0</v>
      </c>
      <c r="M33" s="15" t="s">
        <v>17</v>
      </c>
      <c r="N33" s="43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0.25" x14ac:dyDescent="0.25">
      <c r="A34" s="4">
        <v>25</v>
      </c>
      <c r="B34" s="5" t="s">
        <v>59</v>
      </c>
      <c r="C34" s="6" t="s">
        <v>23</v>
      </c>
      <c r="D34" s="1" t="s">
        <v>411</v>
      </c>
      <c r="E34" s="15" t="s">
        <v>16</v>
      </c>
      <c r="F34" s="15">
        <v>3</v>
      </c>
      <c r="G34" s="15">
        <v>3000</v>
      </c>
      <c r="H34" s="35">
        <f t="shared" si="2"/>
        <v>9000</v>
      </c>
      <c r="I34" s="35">
        <f t="shared" si="3"/>
        <v>10800</v>
      </c>
      <c r="J34" s="16">
        <v>0</v>
      </c>
      <c r="K34" s="17">
        <f t="shared" si="6"/>
        <v>0</v>
      </c>
      <c r="L34" s="17">
        <f t="shared" si="7"/>
        <v>0</v>
      </c>
      <c r="M34" s="15" t="s">
        <v>17</v>
      </c>
      <c r="N34" s="43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20.25" x14ac:dyDescent="0.25">
      <c r="A35" s="4">
        <v>26</v>
      </c>
      <c r="B35" s="5" t="s">
        <v>60</v>
      </c>
      <c r="C35" s="6" t="s">
        <v>23</v>
      </c>
      <c r="D35" s="1" t="s">
        <v>412</v>
      </c>
      <c r="E35" s="15" t="s">
        <v>16</v>
      </c>
      <c r="F35" s="15">
        <v>35</v>
      </c>
      <c r="G35" s="15">
        <v>94</v>
      </c>
      <c r="H35" s="35">
        <f t="shared" si="2"/>
        <v>3290</v>
      </c>
      <c r="I35" s="35">
        <f t="shared" si="3"/>
        <v>3948</v>
      </c>
      <c r="J35" s="16">
        <v>0</v>
      </c>
      <c r="K35" s="17">
        <f t="shared" si="6"/>
        <v>0</v>
      </c>
      <c r="L35" s="17">
        <f t="shared" si="7"/>
        <v>0</v>
      </c>
      <c r="M35" s="15" t="s">
        <v>17</v>
      </c>
      <c r="N35" s="43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20.25" x14ac:dyDescent="0.25">
      <c r="A36" s="4">
        <v>27</v>
      </c>
      <c r="B36" s="5" t="s">
        <v>61</v>
      </c>
      <c r="C36" s="6" t="s">
        <v>23</v>
      </c>
      <c r="D36" s="1" t="s">
        <v>413</v>
      </c>
      <c r="E36" s="15" t="s">
        <v>16</v>
      </c>
      <c r="F36" s="15">
        <v>4</v>
      </c>
      <c r="G36" s="15">
        <v>130</v>
      </c>
      <c r="H36" s="35">
        <f t="shared" si="2"/>
        <v>520</v>
      </c>
      <c r="I36" s="35">
        <f t="shared" si="3"/>
        <v>624</v>
      </c>
      <c r="J36" s="16">
        <v>0</v>
      </c>
      <c r="K36" s="17">
        <f t="shared" si="6"/>
        <v>0</v>
      </c>
      <c r="L36" s="17">
        <f t="shared" si="7"/>
        <v>0</v>
      </c>
      <c r="M36" s="15" t="s">
        <v>17</v>
      </c>
      <c r="N36" s="43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20.25" x14ac:dyDescent="0.25">
      <c r="A37" s="4">
        <v>28</v>
      </c>
      <c r="B37" s="5" t="s">
        <v>62</v>
      </c>
      <c r="C37" s="6" t="s">
        <v>23</v>
      </c>
      <c r="D37" s="1" t="s">
        <v>414</v>
      </c>
      <c r="E37" s="15" t="s">
        <v>16</v>
      </c>
      <c r="F37" s="15">
        <v>36</v>
      </c>
      <c r="G37" s="15">
        <v>47</v>
      </c>
      <c r="H37" s="35">
        <f t="shared" si="2"/>
        <v>1692</v>
      </c>
      <c r="I37" s="35">
        <f t="shared" si="3"/>
        <v>2030.3999999999999</v>
      </c>
      <c r="J37" s="16">
        <v>0</v>
      </c>
      <c r="K37" s="17">
        <f t="shared" ref="K37:K40" si="8">J37*F37</f>
        <v>0</v>
      </c>
      <c r="L37" s="17">
        <f t="shared" ref="L37:L40" si="9">J37*1.2*F37</f>
        <v>0</v>
      </c>
      <c r="M37" s="15" t="s">
        <v>17</v>
      </c>
      <c r="N37" s="43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20.25" x14ac:dyDescent="0.25">
      <c r="A38" s="4">
        <v>29</v>
      </c>
      <c r="B38" s="5" t="s">
        <v>63</v>
      </c>
      <c r="C38" s="6" t="s">
        <v>23</v>
      </c>
      <c r="D38" s="1" t="s">
        <v>415</v>
      </c>
      <c r="E38" s="15" t="s">
        <v>16</v>
      </c>
      <c r="F38" s="15">
        <v>16</v>
      </c>
      <c r="G38" s="15">
        <v>49</v>
      </c>
      <c r="H38" s="35">
        <f t="shared" si="2"/>
        <v>784</v>
      </c>
      <c r="I38" s="35">
        <f t="shared" si="3"/>
        <v>940.8</v>
      </c>
      <c r="J38" s="16">
        <v>0</v>
      </c>
      <c r="K38" s="17">
        <f t="shared" si="8"/>
        <v>0</v>
      </c>
      <c r="L38" s="17">
        <f t="shared" si="9"/>
        <v>0</v>
      </c>
      <c r="M38" s="15" t="s">
        <v>17</v>
      </c>
      <c r="N38" s="43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20.25" x14ac:dyDescent="0.25">
      <c r="A39" s="4">
        <v>30</v>
      </c>
      <c r="B39" s="5" t="s">
        <v>64</v>
      </c>
      <c r="C39" s="6" t="s">
        <v>23</v>
      </c>
      <c r="D39" s="1" t="s">
        <v>416</v>
      </c>
      <c r="E39" s="15" t="s">
        <v>16</v>
      </c>
      <c r="F39" s="15">
        <v>1</v>
      </c>
      <c r="G39" s="15">
        <v>84</v>
      </c>
      <c r="H39" s="35">
        <f t="shared" si="2"/>
        <v>84</v>
      </c>
      <c r="I39" s="35">
        <f t="shared" si="3"/>
        <v>100.8</v>
      </c>
      <c r="J39" s="16">
        <v>0</v>
      </c>
      <c r="K39" s="17">
        <f t="shared" si="8"/>
        <v>0</v>
      </c>
      <c r="L39" s="17">
        <f t="shared" si="9"/>
        <v>0</v>
      </c>
      <c r="M39" s="15" t="s">
        <v>17</v>
      </c>
      <c r="N39" s="43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20.25" x14ac:dyDescent="0.25">
      <c r="A40" s="4">
        <v>31</v>
      </c>
      <c r="B40" s="5" t="s">
        <v>65</v>
      </c>
      <c r="C40" s="6" t="s">
        <v>23</v>
      </c>
      <c r="D40" s="1" t="s">
        <v>417</v>
      </c>
      <c r="E40" s="15" t="s">
        <v>16</v>
      </c>
      <c r="F40" s="15">
        <v>20</v>
      </c>
      <c r="G40" s="15">
        <v>84</v>
      </c>
      <c r="H40" s="35">
        <f t="shared" si="2"/>
        <v>1680</v>
      </c>
      <c r="I40" s="35">
        <f t="shared" si="3"/>
        <v>2016</v>
      </c>
      <c r="J40" s="16">
        <v>0</v>
      </c>
      <c r="K40" s="17">
        <f t="shared" si="8"/>
        <v>0</v>
      </c>
      <c r="L40" s="17">
        <f t="shared" si="9"/>
        <v>0</v>
      </c>
      <c r="M40" s="15" t="s">
        <v>17</v>
      </c>
      <c r="N40" s="43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20.25" x14ac:dyDescent="0.25">
      <c r="A41" s="4">
        <v>32</v>
      </c>
      <c r="B41" s="5" t="s">
        <v>66</v>
      </c>
      <c r="C41" s="6" t="s">
        <v>23</v>
      </c>
      <c r="D41" s="1" t="s">
        <v>418</v>
      </c>
      <c r="E41" s="15" t="s">
        <v>16</v>
      </c>
      <c r="F41" s="15">
        <v>3</v>
      </c>
      <c r="G41" s="15">
        <v>210</v>
      </c>
      <c r="H41" s="35">
        <f t="shared" si="2"/>
        <v>630</v>
      </c>
      <c r="I41" s="35">
        <f t="shared" si="3"/>
        <v>756</v>
      </c>
      <c r="J41" s="16">
        <v>0</v>
      </c>
      <c r="K41" s="17">
        <f t="shared" ref="K41:K45" si="10">J41*F41</f>
        <v>0</v>
      </c>
      <c r="L41" s="17">
        <f t="shared" ref="L41:L45" si="11">J41*1.2*F41</f>
        <v>0</v>
      </c>
      <c r="M41" s="15" t="s">
        <v>17</v>
      </c>
      <c r="N41" s="43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20.25" x14ac:dyDescent="0.25">
      <c r="A42" s="4">
        <v>33</v>
      </c>
      <c r="B42" s="5" t="s">
        <v>67</v>
      </c>
      <c r="C42" s="6" t="s">
        <v>23</v>
      </c>
      <c r="D42" s="1" t="s">
        <v>419</v>
      </c>
      <c r="E42" s="15" t="s">
        <v>16</v>
      </c>
      <c r="F42" s="15">
        <v>6</v>
      </c>
      <c r="G42" s="15">
        <v>150</v>
      </c>
      <c r="H42" s="35">
        <f t="shared" si="2"/>
        <v>900</v>
      </c>
      <c r="I42" s="35">
        <f t="shared" si="3"/>
        <v>1080</v>
      </c>
      <c r="J42" s="16">
        <v>0</v>
      </c>
      <c r="K42" s="17">
        <f t="shared" si="10"/>
        <v>0</v>
      </c>
      <c r="L42" s="17">
        <f t="shared" si="11"/>
        <v>0</v>
      </c>
      <c r="M42" s="15" t="s">
        <v>17</v>
      </c>
      <c r="N42" s="43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20.25" x14ac:dyDescent="0.25">
      <c r="A43" s="4">
        <v>34</v>
      </c>
      <c r="B43" s="5" t="s">
        <v>68</v>
      </c>
      <c r="C43" s="6" t="s">
        <v>23</v>
      </c>
      <c r="D43" s="1" t="s">
        <v>420</v>
      </c>
      <c r="E43" s="15" t="s">
        <v>16</v>
      </c>
      <c r="F43" s="15">
        <v>4</v>
      </c>
      <c r="G43" s="15">
        <v>14</v>
      </c>
      <c r="H43" s="35">
        <f t="shared" si="2"/>
        <v>56</v>
      </c>
      <c r="I43" s="35">
        <f t="shared" si="3"/>
        <v>67.2</v>
      </c>
      <c r="J43" s="16">
        <v>0</v>
      </c>
      <c r="K43" s="17">
        <f t="shared" si="10"/>
        <v>0</v>
      </c>
      <c r="L43" s="17">
        <f t="shared" si="11"/>
        <v>0</v>
      </c>
      <c r="M43" s="15" t="s">
        <v>17</v>
      </c>
      <c r="N43" s="43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20.25" x14ac:dyDescent="0.25">
      <c r="A44" s="4">
        <v>35</v>
      </c>
      <c r="B44" s="5" t="s">
        <v>69</v>
      </c>
      <c r="C44" s="6" t="s">
        <v>23</v>
      </c>
      <c r="D44" s="1" t="s">
        <v>421</v>
      </c>
      <c r="E44" s="15" t="s">
        <v>16</v>
      </c>
      <c r="F44" s="15">
        <v>3</v>
      </c>
      <c r="G44" s="15">
        <v>210</v>
      </c>
      <c r="H44" s="35">
        <f t="shared" si="2"/>
        <v>630</v>
      </c>
      <c r="I44" s="35">
        <f t="shared" si="3"/>
        <v>756</v>
      </c>
      <c r="J44" s="16">
        <v>0</v>
      </c>
      <c r="K44" s="17">
        <f t="shared" si="10"/>
        <v>0</v>
      </c>
      <c r="L44" s="17">
        <f t="shared" si="11"/>
        <v>0</v>
      </c>
      <c r="M44" s="15" t="s">
        <v>17</v>
      </c>
      <c r="N44" s="43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20.25" x14ac:dyDescent="0.25">
      <c r="A45" s="4">
        <v>36</v>
      </c>
      <c r="B45" s="5" t="s">
        <v>70</v>
      </c>
      <c r="C45" s="6" t="s">
        <v>23</v>
      </c>
      <c r="D45" s="1" t="s">
        <v>422</v>
      </c>
      <c r="E45" s="15" t="s">
        <v>16</v>
      </c>
      <c r="F45" s="15">
        <v>1</v>
      </c>
      <c r="G45" s="15">
        <v>1100</v>
      </c>
      <c r="H45" s="35">
        <f t="shared" si="2"/>
        <v>1100</v>
      </c>
      <c r="I45" s="35">
        <f t="shared" si="3"/>
        <v>1320</v>
      </c>
      <c r="J45" s="16">
        <v>0</v>
      </c>
      <c r="K45" s="17">
        <f t="shared" si="10"/>
        <v>0</v>
      </c>
      <c r="L45" s="17">
        <f t="shared" si="11"/>
        <v>0</v>
      </c>
      <c r="M45" s="15" t="s">
        <v>17</v>
      </c>
      <c r="N45" s="43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37.5" x14ac:dyDescent="0.25">
      <c r="A46" s="4">
        <v>37</v>
      </c>
      <c r="B46" s="5" t="s">
        <v>71</v>
      </c>
      <c r="C46" s="6" t="s">
        <v>23</v>
      </c>
      <c r="D46" s="1" t="s">
        <v>423</v>
      </c>
      <c r="E46" s="15" t="s">
        <v>16</v>
      </c>
      <c r="F46" s="15">
        <v>9</v>
      </c>
      <c r="G46" s="15">
        <v>140</v>
      </c>
      <c r="H46" s="35">
        <f t="shared" si="2"/>
        <v>1260</v>
      </c>
      <c r="I46" s="35">
        <f t="shared" si="3"/>
        <v>1512</v>
      </c>
      <c r="J46" s="16">
        <v>0</v>
      </c>
      <c r="K46" s="17">
        <f t="shared" ref="K46:K60" si="12">J46*F46</f>
        <v>0</v>
      </c>
      <c r="L46" s="17">
        <f t="shared" ref="L46:L60" si="13">J46*1.2*F46</f>
        <v>0</v>
      </c>
      <c r="M46" s="15" t="s">
        <v>17</v>
      </c>
      <c r="N46" s="43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20.25" x14ac:dyDescent="0.25">
      <c r="A47" s="4">
        <v>38</v>
      </c>
      <c r="B47" s="5" t="s">
        <v>72</v>
      </c>
      <c r="C47" s="6" t="s">
        <v>23</v>
      </c>
      <c r="D47" s="1" t="s">
        <v>424</v>
      </c>
      <c r="E47" s="15" t="s">
        <v>16</v>
      </c>
      <c r="F47" s="15">
        <v>4</v>
      </c>
      <c r="G47" s="15">
        <v>150</v>
      </c>
      <c r="H47" s="35">
        <f t="shared" si="2"/>
        <v>600</v>
      </c>
      <c r="I47" s="35">
        <f t="shared" si="3"/>
        <v>720</v>
      </c>
      <c r="J47" s="16">
        <v>0</v>
      </c>
      <c r="K47" s="17">
        <f t="shared" si="12"/>
        <v>0</v>
      </c>
      <c r="L47" s="17">
        <f t="shared" si="13"/>
        <v>0</v>
      </c>
      <c r="M47" s="15" t="s">
        <v>17</v>
      </c>
      <c r="N47" s="43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37.5" x14ac:dyDescent="0.25">
      <c r="A48" s="4">
        <v>39</v>
      </c>
      <c r="B48" s="5" t="s">
        <v>73</v>
      </c>
      <c r="C48" s="6" t="s">
        <v>23</v>
      </c>
      <c r="D48" s="1" t="s">
        <v>425</v>
      </c>
      <c r="E48" s="15" t="s">
        <v>16</v>
      </c>
      <c r="F48" s="15">
        <v>1</v>
      </c>
      <c r="G48" s="15">
        <v>100</v>
      </c>
      <c r="H48" s="35">
        <f t="shared" si="2"/>
        <v>100</v>
      </c>
      <c r="I48" s="35">
        <f t="shared" si="3"/>
        <v>120</v>
      </c>
      <c r="J48" s="16">
        <v>0</v>
      </c>
      <c r="K48" s="17">
        <f t="shared" si="12"/>
        <v>0</v>
      </c>
      <c r="L48" s="17">
        <f t="shared" si="13"/>
        <v>0</v>
      </c>
      <c r="M48" s="15" t="s">
        <v>17</v>
      </c>
      <c r="N48" s="43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20.25" x14ac:dyDescent="0.25">
      <c r="A49" s="4">
        <v>40</v>
      </c>
      <c r="B49" s="5" t="s">
        <v>74</v>
      </c>
      <c r="C49" s="6" t="s">
        <v>23</v>
      </c>
      <c r="D49" s="1" t="s">
        <v>426</v>
      </c>
      <c r="E49" s="15" t="s">
        <v>16</v>
      </c>
      <c r="F49" s="15">
        <v>1</v>
      </c>
      <c r="G49" s="15">
        <v>1</v>
      </c>
      <c r="H49" s="35">
        <f t="shared" si="2"/>
        <v>1</v>
      </c>
      <c r="I49" s="35">
        <f t="shared" si="3"/>
        <v>1.2</v>
      </c>
      <c r="J49" s="16">
        <v>0</v>
      </c>
      <c r="K49" s="17">
        <f t="shared" si="12"/>
        <v>0</v>
      </c>
      <c r="L49" s="17">
        <f t="shared" si="13"/>
        <v>0</v>
      </c>
      <c r="M49" s="15" t="s">
        <v>17</v>
      </c>
      <c r="N49" s="43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20.25" x14ac:dyDescent="0.25">
      <c r="A50" s="4">
        <v>41</v>
      </c>
      <c r="B50" s="5" t="s">
        <v>75</v>
      </c>
      <c r="C50" s="6" t="s">
        <v>23</v>
      </c>
      <c r="D50" s="1" t="s">
        <v>427</v>
      </c>
      <c r="E50" s="15" t="s">
        <v>16</v>
      </c>
      <c r="F50" s="15">
        <v>195</v>
      </c>
      <c r="G50" s="15">
        <v>1</v>
      </c>
      <c r="H50" s="35">
        <f t="shared" si="2"/>
        <v>195</v>
      </c>
      <c r="I50" s="35">
        <f t="shared" si="3"/>
        <v>234</v>
      </c>
      <c r="J50" s="16">
        <v>0</v>
      </c>
      <c r="K50" s="17">
        <f t="shared" si="12"/>
        <v>0</v>
      </c>
      <c r="L50" s="17">
        <f t="shared" si="13"/>
        <v>0</v>
      </c>
      <c r="M50" s="15" t="s">
        <v>17</v>
      </c>
      <c r="N50" s="4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37.5" x14ac:dyDescent="0.25">
      <c r="A51" s="4">
        <v>42</v>
      </c>
      <c r="B51" s="5" t="s">
        <v>76</v>
      </c>
      <c r="C51" s="6" t="s">
        <v>23</v>
      </c>
      <c r="D51" s="1" t="s">
        <v>428</v>
      </c>
      <c r="E51" s="15" t="s">
        <v>16</v>
      </c>
      <c r="F51" s="15">
        <v>1</v>
      </c>
      <c r="G51" s="15">
        <v>120</v>
      </c>
      <c r="H51" s="35">
        <f t="shared" si="2"/>
        <v>120</v>
      </c>
      <c r="I51" s="35">
        <f t="shared" si="3"/>
        <v>144</v>
      </c>
      <c r="J51" s="16">
        <v>0</v>
      </c>
      <c r="K51" s="17">
        <f t="shared" si="12"/>
        <v>0</v>
      </c>
      <c r="L51" s="17">
        <f t="shared" si="13"/>
        <v>0</v>
      </c>
      <c r="M51" s="15" t="s">
        <v>17</v>
      </c>
      <c r="N51" s="43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20.25" x14ac:dyDescent="0.25">
      <c r="A52" s="4">
        <v>43</v>
      </c>
      <c r="B52" s="5" t="s">
        <v>77</v>
      </c>
      <c r="C52" s="6" t="s">
        <v>23</v>
      </c>
      <c r="D52" s="1" t="s">
        <v>429</v>
      </c>
      <c r="E52" s="15" t="s">
        <v>16</v>
      </c>
      <c r="F52" s="15">
        <v>1</v>
      </c>
      <c r="G52" s="15">
        <v>220</v>
      </c>
      <c r="H52" s="35">
        <f t="shared" si="2"/>
        <v>220</v>
      </c>
      <c r="I52" s="35">
        <f t="shared" si="3"/>
        <v>264</v>
      </c>
      <c r="J52" s="16">
        <v>0</v>
      </c>
      <c r="K52" s="17">
        <f t="shared" si="12"/>
        <v>0</v>
      </c>
      <c r="L52" s="17">
        <f t="shared" si="13"/>
        <v>0</v>
      </c>
      <c r="M52" s="15" t="s">
        <v>17</v>
      </c>
      <c r="N52" s="43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20.25" x14ac:dyDescent="0.25">
      <c r="A53" s="4">
        <v>44</v>
      </c>
      <c r="B53" s="5" t="s">
        <v>78</v>
      </c>
      <c r="C53" s="6" t="s">
        <v>23</v>
      </c>
      <c r="D53" s="1" t="s">
        <v>430</v>
      </c>
      <c r="E53" s="15" t="s">
        <v>16</v>
      </c>
      <c r="F53" s="15">
        <v>1</v>
      </c>
      <c r="G53" s="15">
        <v>920</v>
      </c>
      <c r="H53" s="35">
        <f t="shared" si="2"/>
        <v>920</v>
      </c>
      <c r="I53" s="35">
        <f t="shared" si="3"/>
        <v>1104</v>
      </c>
      <c r="J53" s="16">
        <v>0</v>
      </c>
      <c r="K53" s="17">
        <f t="shared" si="12"/>
        <v>0</v>
      </c>
      <c r="L53" s="17">
        <f t="shared" si="13"/>
        <v>0</v>
      </c>
      <c r="M53" s="15" t="s">
        <v>17</v>
      </c>
      <c r="N53" s="4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20.25" x14ac:dyDescent="0.25">
      <c r="A54" s="4">
        <v>45</v>
      </c>
      <c r="B54" s="5" t="s">
        <v>79</v>
      </c>
      <c r="C54" s="6" t="s">
        <v>23</v>
      </c>
      <c r="D54" s="1" t="s">
        <v>431</v>
      </c>
      <c r="E54" s="15" t="s">
        <v>16</v>
      </c>
      <c r="F54" s="15">
        <v>1</v>
      </c>
      <c r="G54" s="15">
        <v>1800</v>
      </c>
      <c r="H54" s="35">
        <f t="shared" si="2"/>
        <v>1800</v>
      </c>
      <c r="I54" s="35">
        <f t="shared" si="3"/>
        <v>2160</v>
      </c>
      <c r="J54" s="16">
        <v>0</v>
      </c>
      <c r="K54" s="17">
        <f t="shared" si="12"/>
        <v>0</v>
      </c>
      <c r="L54" s="17">
        <f t="shared" si="13"/>
        <v>0</v>
      </c>
      <c r="M54" s="15" t="s">
        <v>17</v>
      </c>
      <c r="N54" s="43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20.25" x14ac:dyDescent="0.25">
      <c r="A55" s="4">
        <v>46</v>
      </c>
      <c r="B55" s="5" t="s">
        <v>80</v>
      </c>
      <c r="C55" s="6" t="s">
        <v>23</v>
      </c>
      <c r="D55" s="1" t="s">
        <v>432</v>
      </c>
      <c r="E55" s="15" t="s">
        <v>16</v>
      </c>
      <c r="F55" s="15">
        <v>2</v>
      </c>
      <c r="G55" s="15">
        <v>230</v>
      </c>
      <c r="H55" s="35">
        <f t="shared" si="2"/>
        <v>460</v>
      </c>
      <c r="I55" s="35">
        <f t="shared" si="3"/>
        <v>552</v>
      </c>
      <c r="J55" s="16">
        <v>0</v>
      </c>
      <c r="K55" s="17">
        <f t="shared" si="12"/>
        <v>0</v>
      </c>
      <c r="L55" s="17">
        <f t="shared" si="13"/>
        <v>0</v>
      </c>
      <c r="M55" s="15" t="s">
        <v>17</v>
      </c>
      <c r="N55" s="43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20.25" x14ac:dyDescent="0.25">
      <c r="A56" s="4">
        <v>47</v>
      </c>
      <c r="B56" s="5" t="s">
        <v>81</v>
      </c>
      <c r="C56" s="6" t="s">
        <v>23</v>
      </c>
      <c r="D56" s="1" t="s">
        <v>433</v>
      </c>
      <c r="E56" s="15" t="s">
        <v>16</v>
      </c>
      <c r="F56" s="15">
        <v>7</v>
      </c>
      <c r="G56" s="15">
        <v>18</v>
      </c>
      <c r="H56" s="35">
        <f t="shared" si="2"/>
        <v>126</v>
      </c>
      <c r="I56" s="35">
        <f t="shared" si="3"/>
        <v>151.19999999999999</v>
      </c>
      <c r="J56" s="16">
        <v>0</v>
      </c>
      <c r="K56" s="17">
        <f t="shared" si="12"/>
        <v>0</v>
      </c>
      <c r="L56" s="17">
        <f t="shared" si="13"/>
        <v>0</v>
      </c>
      <c r="M56" s="15" t="s">
        <v>17</v>
      </c>
      <c r="N56" s="43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20.25" x14ac:dyDescent="0.25">
      <c r="A57" s="4">
        <v>48</v>
      </c>
      <c r="B57" s="5" t="s">
        <v>82</v>
      </c>
      <c r="C57" s="6" t="s">
        <v>23</v>
      </c>
      <c r="D57" s="1" t="s">
        <v>434</v>
      </c>
      <c r="E57" s="15" t="s">
        <v>16</v>
      </c>
      <c r="F57" s="15">
        <v>2</v>
      </c>
      <c r="G57" s="15">
        <v>240</v>
      </c>
      <c r="H57" s="35">
        <f t="shared" si="2"/>
        <v>480</v>
      </c>
      <c r="I57" s="35">
        <f t="shared" si="3"/>
        <v>576</v>
      </c>
      <c r="J57" s="16">
        <v>0</v>
      </c>
      <c r="K57" s="17">
        <f t="shared" si="12"/>
        <v>0</v>
      </c>
      <c r="L57" s="17">
        <f t="shared" si="13"/>
        <v>0</v>
      </c>
      <c r="M57" s="15" t="s">
        <v>17</v>
      </c>
      <c r="N57" s="43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20.25" x14ac:dyDescent="0.25">
      <c r="A58" s="4">
        <v>49</v>
      </c>
      <c r="B58" s="5" t="s">
        <v>83</v>
      </c>
      <c r="C58" s="6" t="s">
        <v>23</v>
      </c>
      <c r="D58" s="1" t="s">
        <v>435</v>
      </c>
      <c r="E58" s="15" t="s">
        <v>16</v>
      </c>
      <c r="F58" s="15">
        <v>1</v>
      </c>
      <c r="G58" s="15">
        <v>2700</v>
      </c>
      <c r="H58" s="35">
        <f t="shared" si="2"/>
        <v>2700</v>
      </c>
      <c r="I58" s="35">
        <f t="shared" si="3"/>
        <v>3240</v>
      </c>
      <c r="J58" s="16">
        <v>0</v>
      </c>
      <c r="K58" s="17">
        <f t="shared" si="12"/>
        <v>0</v>
      </c>
      <c r="L58" s="17">
        <f t="shared" si="13"/>
        <v>0</v>
      </c>
      <c r="M58" s="15" t="s">
        <v>17</v>
      </c>
      <c r="N58" s="43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20.25" x14ac:dyDescent="0.25">
      <c r="A59" s="4">
        <v>50</v>
      </c>
      <c r="B59" s="5" t="s">
        <v>84</v>
      </c>
      <c r="C59" s="6" t="s">
        <v>23</v>
      </c>
      <c r="D59" s="1" t="s">
        <v>436</v>
      </c>
      <c r="E59" s="15" t="s">
        <v>16</v>
      </c>
      <c r="F59" s="15">
        <v>1</v>
      </c>
      <c r="G59" s="15">
        <v>64</v>
      </c>
      <c r="H59" s="35">
        <f t="shared" si="2"/>
        <v>64</v>
      </c>
      <c r="I59" s="35">
        <f t="shared" si="3"/>
        <v>76.8</v>
      </c>
      <c r="J59" s="16">
        <v>0</v>
      </c>
      <c r="K59" s="17">
        <f t="shared" si="12"/>
        <v>0</v>
      </c>
      <c r="L59" s="17">
        <f t="shared" si="13"/>
        <v>0</v>
      </c>
      <c r="M59" s="15" t="s">
        <v>17</v>
      </c>
      <c r="N59" s="43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20.25" x14ac:dyDescent="0.25">
      <c r="A60" s="4">
        <v>51</v>
      </c>
      <c r="B60" s="5" t="s">
        <v>85</v>
      </c>
      <c r="C60" s="6" t="s">
        <v>23</v>
      </c>
      <c r="D60" s="1" t="s">
        <v>437</v>
      </c>
      <c r="E60" s="15" t="s">
        <v>16</v>
      </c>
      <c r="F60" s="15">
        <v>1</v>
      </c>
      <c r="G60" s="15">
        <v>7</v>
      </c>
      <c r="H60" s="35">
        <f t="shared" si="2"/>
        <v>7</v>
      </c>
      <c r="I60" s="35">
        <f t="shared" si="3"/>
        <v>8.4</v>
      </c>
      <c r="J60" s="16">
        <v>0</v>
      </c>
      <c r="K60" s="17">
        <f t="shared" si="12"/>
        <v>0</v>
      </c>
      <c r="L60" s="17">
        <f t="shared" si="13"/>
        <v>0</v>
      </c>
      <c r="M60" s="15" t="s">
        <v>17</v>
      </c>
      <c r="N60" s="43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s="18" customFormat="1" ht="48" customHeight="1" x14ac:dyDescent="0.25">
      <c r="A61" s="4">
        <v>52</v>
      </c>
      <c r="B61" s="5" t="s">
        <v>86</v>
      </c>
      <c r="C61" s="6" t="s">
        <v>23</v>
      </c>
      <c r="D61" s="1" t="s">
        <v>438</v>
      </c>
      <c r="E61" s="15" t="s">
        <v>16</v>
      </c>
      <c r="F61" s="15">
        <v>1</v>
      </c>
      <c r="G61" s="15">
        <v>58</v>
      </c>
      <c r="H61" s="35">
        <f t="shared" si="2"/>
        <v>58</v>
      </c>
      <c r="I61" s="35">
        <f t="shared" si="3"/>
        <v>69.599999999999994</v>
      </c>
      <c r="J61" s="16">
        <v>0</v>
      </c>
      <c r="K61" s="17">
        <f t="shared" ref="K61:K81" si="14">J61*F61</f>
        <v>0</v>
      </c>
      <c r="L61" s="17">
        <f t="shared" ref="L61:L81" si="15">J61*1.2*F61</f>
        <v>0</v>
      </c>
      <c r="M61" s="15" t="s">
        <v>17</v>
      </c>
      <c r="N61" s="43"/>
    </row>
    <row r="62" spans="1:73" s="18" customFormat="1" ht="34.9" customHeight="1" x14ac:dyDescent="0.25">
      <c r="A62" s="4">
        <v>53</v>
      </c>
      <c r="B62" s="5" t="s">
        <v>87</v>
      </c>
      <c r="C62" s="6" t="s">
        <v>23</v>
      </c>
      <c r="D62" s="1" t="s">
        <v>439</v>
      </c>
      <c r="E62" s="15" t="s">
        <v>16</v>
      </c>
      <c r="F62" s="15">
        <v>1</v>
      </c>
      <c r="G62" s="15">
        <v>120</v>
      </c>
      <c r="H62" s="35">
        <f t="shared" si="2"/>
        <v>120</v>
      </c>
      <c r="I62" s="35">
        <f t="shared" si="3"/>
        <v>144</v>
      </c>
      <c r="J62" s="16">
        <v>0</v>
      </c>
      <c r="K62" s="17">
        <f t="shared" si="14"/>
        <v>0</v>
      </c>
      <c r="L62" s="17">
        <f t="shared" si="15"/>
        <v>0</v>
      </c>
      <c r="M62" s="15" t="s">
        <v>17</v>
      </c>
      <c r="N62" s="43"/>
    </row>
    <row r="63" spans="1:73" s="18" customFormat="1" ht="45.75" customHeight="1" x14ac:dyDescent="0.25">
      <c r="A63" s="4">
        <v>54</v>
      </c>
      <c r="B63" s="5" t="s">
        <v>88</v>
      </c>
      <c r="C63" s="6" t="s">
        <v>23</v>
      </c>
      <c r="D63" s="1" t="s">
        <v>440</v>
      </c>
      <c r="E63" s="15" t="s">
        <v>16</v>
      </c>
      <c r="F63" s="15">
        <v>39</v>
      </c>
      <c r="G63" s="15">
        <v>200</v>
      </c>
      <c r="H63" s="35">
        <f t="shared" si="2"/>
        <v>7800</v>
      </c>
      <c r="I63" s="35">
        <f t="shared" si="3"/>
        <v>9360</v>
      </c>
      <c r="J63" s="16">
        <v>0</v>
      </c>
      <c r="K63" s="17">
        <f t="shared" si="14"/>
        <v>0</v>
      </c>
      <c r="L63" s="17">
        <f t="shared" si="15"/>
        <v>0</v>
      </c>
      <c r="M63" s="15" t="s">
        <v>17</v>
      </c>
      <c r="N63" s="43"/>
    </row>
    <row r="64" spans="1:73" s="18" customFormat="1" ht="28.9" customHeight="1" x14ac:dyDescent="0.25">
      <c r="A64" s="4">
        <v>55</v>
      </c>
      <c r="B64" s="5" t="s">
        <v>89</v>
      </c>
      <c r="C64" s="6" t="s">
        <v>23</v>
      </c>
      <c r="D64" s="1" t="s">
        <v>441</v>
      </c>
      <c r="E64" s="15" t="s">
        <v>16</v>
      </c>
      <c r="F64" s="15">
        <v>1</v>
      </c>
      <c r="G64" s="15">
        <v>63</v>
      </c>
      <c r="H64" s="35">
        <f t="shared" si="2"/>
        <v>63</v>
      </c>
      <c r="I64" s="35">
        <f t="shared" si="3"/>
        <v>75.599999999999994</v>
      </c>
      <c r="J64" s="16">
        <v>0</v>
      </c>
      <c r="K64" s="17">
        <f t="shared" si="14"/>
        <v>0</v>
      </c>
      <c r="L64" s="17">
        <f t="shared" si="15"/>
        <v>0</v>
      </c>
      <c r="M64" s="15" t="s">
        <v>17</v>
      </c>
      <c r="N64" s="43"/>
    </row>
    <row r="65" spans="1:14" s="18" customFormat="1" x14ac:dyDescent="0.25">
      <c r="A65" s="4">
        <v>56</v>
      </c>
      <c r="B65" s="5" t="s">
        <v>90</v>
      </c>
      <c r="C65" s="6" t="s">
        <v>23</v>
      </c>
      <c r="D65" s="1" t="s">
        <v>442</v>
      </c>
      <c r="E65" s="15" t="s">
        <v>16</v>
      </c>
      <c r="F65" s="15">
        <v>1</v>
      </c>
      <c r="G65" s="15">
        <v>1500</v>
      </c>
      <c r="H65" s="35">
        <f t="shared" si="2"/>
        <v>1500</v>
      </c>
      <c r="I65" s="35">
        <f t="shared" si="3"/>
        <v>1800</v>
      </c>
      <c r="J65" s="16">
        <v>0</v>
      </c>
      <c r="K65" s="17">
        <f t="shared" si="14"/>
        <v>0</v>
      </c>
      <c r="L65" s="17">
        <f t="shared" si="15"/>
        <v>0</v>
      </c>
      <c r="M65" s="15" t="s">
        <v>17</v>
      </c>
      <c r="N65" s="43"/>
    </row>
    <row r="66" spans="1:14" s="18" customFormat="1" x14ac:dyDescent="0.25">
      <c r="A66" s="4">
        <v>57</v>
      </c>
      <c r="B66" s="5" t="s">
        <v>91</v>
      </c>
      <c r="C66" s="6" t="s">
        <v>23</v>
      </c>
      <c r="D66" s="1" t="s">
        <v>443</v>
      </c>
      <c r="E66" s="15" t="s">
        <v>16</v>
      </c>
      <c r="F66" s="15">
        <v>13</v>
      </c>
      <c r="G66" s="15">
        <v>12</v>
      </c>
      <c r="H66" s="35">
        <f t="shared" si="2"/>
        <v>156</v>
      </c>
      <c r="I66" s="35">
        <f t="shared" si="3"/>
        <v>187.2</v>
      </c>
      <c r="J66" s="16">
        <v>0</v>
      </c>
      <c r="K66" s="17">
        <f t="shared" si="14"/>
        <v>0</v>
      </c>
      <c r="L66" s="17">
        <f t="shared" si="15"/>
        <v>0</v>
      </c>
      <c r="M66" s="15" t="s">
        <v>17</v>
      </c>
      <c r="N66" s="43"/>
    </row>
    <row r="67" spans="1:14" s="18" customFormat="1" x14ac:dyDescent="0.25">
      <c r="A67" s="4">
        <v>58</v>
      </c>
      <c r="B67" s="5" t="s">
        <v>92</v>
      </c>
      <c r="C67" s="6" t="s">
        <v>23</v>
      </c>
      <c r="D67" s="1" t="s">
        <v>444</v>
      </c>
      <c r="E67" s="15" t="s">
        <v>18</v>
      </c>
      <c r="F67" s="15">
        <v>200</v>
      </c>
      <c r="G67" s="15">
        <v>20</v>
      </c>
      <c r="H67" s="35">
        <f t="shared" si="2"/>
        <v>4000</v>
      </c>
      <c r="I67" s="35">
        <f t="shared" si="3"/>
        <v>4800</v>
      </c>
      <c r="J67" s="16">
        <v>0</v>
      </c>
      <c r="K67" s="17">
        <f t="shared" si="14"/>
        <v>0</v>
      </c>
      <c r="L67" s="17">
        <f t="shared" si="15"/>
        <v>0</v>
      </c>
      <c r="M67" s="15" t="s">
        <v>17</v>
      </c>
      <c r="N67" s="43"/>
    </row>
    <row r="68" spans="1:14" s="18" customFormat="1" x14ac:dyDescent="0.25">
      <c r="A68" s="4">
        <v>59</v>
      </c>
      <c r="B68" s="5" t="s">
        <v>93</v>
      </c>
      <c r="C68" s="6" t="s">
        <v>23</v>
      </c>
      <c r="D68" s="1" t="s">
        <v>445</v>
      </c>
      <c r="E68" s="15" t="s">
        <v>16</v>
      </c>
      <c r="F68" s="15">
        <v>2</v>
      </c>
      <c r="G68" s="15">
        <v>1</v>
      </c>
      <c r="H68" s="35">
        <f t="shared" si="2"/>
        <v>2</v>
      </c>
      <c r="I68" s="35">
        <f t="shared" si="3"/>
        <v>2.4</v>
      </c>
      <c r="J68" s="16">
        <v>0</v>
      </c>
      <c r="K68" s="17">
        <f t="shared" si="14"/>
        <v>0</v>
      </c>
      <c r="L68" s="17">
        <f t="shared" si="15"/>
        <v>0</v>
      </c>
      <c r="M68" s="15" t="s">
        <v>17</v>
      </c>
      <c r="N68" s="43"/>
    </row>
    <row r="69" spans="1:14" s="8" customFormat="1" ht="20.25" x14ac:dyDescent="0.25">
      <c r="A69" s="4">
        <v>60</v>
      </c>
      <c r="B69" s="5" t="s">
        <v>94</v>
      </c>
      <c r="C69" s="6" t="s">
        <v>23</v>
      </c>
      <c r="D69" s="1" t="s">
        <v>446</v>
      </c>
      <c r="E69" s="15" t="s">
        <v>16</v>
      </c>
      <c r="F69" s="15">
        <v>2</v>
      </c>
      <c r="G69" s="15">
        <v>9</v>
      </c>
      <c r="H69" s="35">
        <f t="shared" si="2"/>
        <v>18</v>
      </c>
      <c r="I69" s="35">
        <f t="shared" si="3"/>
        <v>21.599999999999998</v>
      </c>
      <c r="J69" s="16">
        <v>0</v>
      </c>
      <c r="K69" s="17">
        <f t="shared" si="14"/>
        <v>0</v>
      </c>
      <c r="L69" s="17">
        <f t="shared" si="15"/>
        <v>0</v>
      </c>
      <c r="M69" s="15" t="s">
        <v>17</v>
      </c>
      <c r="N69" s="43"/>
    </row>
    <row r="70" spans="1:14" s="8" customFormat="1" ht="20.25" x14ac:dyDescent="0.25">
      <c r="A70" s="4">
        <v>61</v>
      </c>
      <c r="B70" s="5" t="s">
        <v>95</v>
      </c>
      <c r="C70" s="6" t="s">
        <v>23</v>
      </c>
      <c r="D70" s="1" t="s">
        <v>447</v>
      </c>
      <c r="E70" s="15" t="s">
        <v>16</v>
      </c>
      <c r="F70" s="15">
        <v>10</v>
      </c>
      <c r="G70" s="15">
        <v>24</v>
      </c>
      <c r="H70" s="35">
        <f t="shared" si="2"/>
        <v>240</v>
      </c>
      <c r="I70" s="35">
        <f t="shared" si="3"/>
        <v>288</v>
      </c>
      <c r="J70" s="16">
        <v>0</v>
      </c>
      <c r="K70" s="17">
        <f t="shared" si="14"/>
        <v>0</v>
      </c>
      <c r="L70" s="17">
        <f t="shared" si="15"/>
        <v>0</v>
      </c>
      <c r="M70" s="15" t="s">
        <v>17</v>
      </c>
      <c r="N70" s="43"/>
    </row>
    <row r="71" spans="1:14" s="8" customFormat="1" ht="20.25" x14ac:dyDescent="0.25">
      <c r="A71" s="4">
        <v>62</v>
      </c>
      <c r="B71" s="5" t="s">
        <v>96</v>
      </c>
      <c r="C71" s="6" t="s">
        <v>23</v>
      </c>
      <c r="D71" s="1" t="s">
        <v>448</v>
      </c>
      <c r="E71" s="15" t="s">
        <v>16</v>
      </c>
      <c r="F71" s="15">
        <v>3</v>
      </c>
      <c r="G71" s="15">
        <v>1</v>
      </c>
      <c r="H71" s="35">
        <f t="shared" si="2"/>
        <v>3</v>
      </c>
      <c r="I71" s="35">
        <f t="shared" si="3"/>
        <v>3.5999999999999996</v>
      </c>
      <c r="J71" s="16">
        <v>0</v>
      </c>
      <c r="K71" s="17">
        <f t="shared" si="14"/>
        <v>0</v>
      </c>
      <c r="L71" s="17">
        <f t="shared" si="15"/>
        <v>0</v>
      </c>
      <c r="M71" s="15" t="s">
        <v>17</v>
      </c>
      <c r="N71" s="43"/>
    </row>
    <row r="72" spans="1:14" s="8" customFormat="1" ht="20.25" x14ac:dyDescent="0.25">
      <c r="A72" s="4">
        <v>63</v>
      </c>
      <c r="B72" s="5" t="s">
        <v>97</v>
      </c>
      <c r="C72" s="6" t="s">
        <v>23</v>
      </c>
      <c r="D72" s="1" t="s">
        <v>449</v>
      </c>
      <c r="E72" s="15" t="s">
        <v>16</v>
      </c>
      <c r="F72" s="15">
        <v>8</v>
      </c>
      <c r="G72" s="15">
        <v>350</v>
      </c>
      <c r="H72" s="35">
        <f t="shared" si="2"/>
        <v>2800</v>
      </c>
      <c r="I72" s="35">
        <f t="shared" si="3"/>
        <v>3360</v>
      </c>
      <c r="J72" s="16">
        <v>0</v>
      </c>
      <c r="K72" s="17">
        <f t="shared" si="14"/>
        <v>0</v>
      </c>
      <c r="L72" s="17">
        <f t="shared" si="15"/>
        <v>0</v>
      </c>
      <c r="M72" s="15" t="s">
        <v>17</v>
      </c>
      <c r="N72" s="43"/>
    </row>
    <row r="73" spans="1:14" s="8" customFormat="1" ht="20.25" x14ac:dyDescent="0.25">
      <c r="A73" s="4">
        <v>64</v>
      </c>
      <c r="B73" s="5" t="s">
        <v>98</v>
      </c>
      <c r="C73" s="6" t="s">
        <v>23</v>
      </c>
      <c r="D73" s="1" t="s">
        <v>450</v>
      </c>
      <c r="E73" s="15" t="s">
        <v>16</v>
      </c>
      <c r="F73" s="15">
        <v>2</v>
      </c>
      <c r="G73" s="15">
        <v>1900</v>
      </c>
      <c r="H73" s="35">
        <f t="shared" si="2"/>
        <v>3800</v>
      </c>
      <c r="I73" s="35">
        <f t="shared" si="3"/>
        <v>4560</v>
      </c>
      <c r="J73" s="16">
        <v>0</v>
      </c>
      <c r="K73" s="17">
        <f t="shared" si="14"/>
        <v>0</v>
      </c>
      <c r="L73" s="17">
        <f t="shared" si="15"/>
        <v>0</v>
      </c>
      <c r="M73" s="15" t="s">
        <v>17</v>
      </c>
      <c r="N73" s="43"/>
    </row>
    <row r="74" spans="1:14" s="8" customFormat="1" ht="37.5" x14ac:dyDescent="0.25">
      <c r="A74" s="4">
        <v>65</v>
      </c>
      <c r="B74" s="5" t="s">
        <v>99</v>
      </c>
      <c r="C74" s="6" t="s">
        <v>23</v>
      </c>
      <c r="D74" s="1" t="s">
        <v>451</v>
      </c>
      <c r="E74" s="15" t="s">
        <v>16</v>
      </c>
      <c r="F74" s="15">
        <v>1</v>
      </c>
      <c r="G74" s="15">
        <v>1000</v>
      </c>
      <c r="H74" s="35">
        <f t="shared" si="2"/>
        <v>1000</v>
      </c>
      <c r="I74" s="35">
        <f t="shared" si="3"/>
        <v>1200</v>
      </c>
      <c r="J74" s="16">
        <v>0</v>
      </c>
      <c r="K74" s="17">
        <f t="shared" si="14"/>
        <v>0</v>
      </c>
      <c r="L74" s="17">
        <f t="shared" si="15"/>
        <v>0</v>
      </c>
      <c r="M74" s="15" t="s">
        <v>17</v>
      </c>
      <c r="N74" s="43"/>
    </row>
    <row r="75" spans="1:14" s="8" customFormat="1" ht="37.5" x14ac:dyDescent="0.25">
      <c r="A75" s="4">
        <v>66</v>
      </c>
      <c r="B75" s="5" t="s">
        <v>100</v>
      </c>
      <c r="C75" s="6" t="s">
        <v>23</v>
      </c>
      <c r="D75" s="1" t="s">
        <v>452</v>
      </c>
      <c r="E75" s="15" t="s">
        <v>16</v>
      </c>
      <c r="F75" s="15">
        <v>1</v>
      </c>
      <c r="G75" s="15">
        <v>2800</v>
      </c>
      <c r="H75" s="35">
        <f t="shared" ref="H75:H138" si="16">G75*F75</f>
        <v>2800</v>
      </c>
      <c r="I75" s="35">
        <f t="shared" ref="I75:I138" si="17">F75*G75*1.2</f>
        <v>3360</v>
      </c>
      <c r="J75" s="16">
        <v>0</v>
      </c>
      <c r="K75" s="17">
        <f t="shared" si="14"/>
        <v>0</v>
      </c>
      <c r="L75" s="17">
        <f t="shared" si="15"/>
        <v>0</v>
      </c>
      <c r="M75" s="15" t="s">
        <v>17</v>
      </c>
      <c r="N75" s="43"/>
    </row>
    <row r="76" spans="1:14" s="8" customFormat="1" ht="20.25" x14ac:dyDescent="0.25">
      <c r="A76" s="4">
        <v>67</v>
      </c>
      <c r="B76" s="5" t="s">
        <v>101</v>
      </c>
      <c r="C76" s="6" t="s">
        <v>23</v>
      </c>
      <c r="D76" s="1" t="s">
        <v>453</v>
      </c>
      <c r="E76" s="15" t="s">
        <v>16</v>
      </c>
      <c r="F76" s="15">
        <v>1</v>
      </c>
      <c r="G76" s="15">
        <v>4000</v>
      </c>
      <c r="H76" s="35">
        <f t="shared" si="16"/>
        <v>4000</v>
      </c>
      <c r="I76" s="35">
        <f t="shared" si="17"/>
        <v>4800</v>
      </c>
      <c r="J76" s="16">
        <v>0</v>
      </c>
      <c r="K76" s="17">
        <f t="shared" si="14"/>
        <v>0</v>
      </c>
      <c r="L76" s="17">
        <f t="shared" si="15"/>
        <v>0</v>
      </c>
      <c r="M76" s="15" t="s">
        <v>17</v>
      </c>
      <c r="N76" s="43"/>
    </row>
    <row r="77" spans="1:14" s="8" customFormat="1" ht="20.25" x14ac:dyDescent="0.25">
      <c r="A77" s="4">
        <v>68</v>
      </c>
      <c r="B77" s="5" t="s">
        <v>102</v>
      </c>
      <c r="C77" s="6" t="s">
        <v>23</v>
      </c>
      <c r="D77" s="1" t="s">
        <v>454</v>
      </c>
      <c r="E77" s="15" t="s">
        <v>16</v>
      </c>
      <c r="F77" s="15">
        <v>1</v>
      </c>
      <c r="G77" s="15">
        <v>540</v>
      </c>
      <c r="H77" s="35">
        <f t="shared" si="16"/>
        <v>540</v>
      </c>
      <c r="I77" s="35">
        <f t="shared" si="17"/>
        <v>648</v>
      </c>
      <c r="J77" s="16">
        <v>0</v>
      </c>
      <c r="K77" s="17">
        <f t="shared" si="14"/>
        <v>0</v>
      </c>
      <c r="L77" s="17">
        <f t="shared" si="15"/>
        <v>0</v>
      </c>
      <c r="M77" s="15" t="s">
        <v>17</v>
      </c>
      <c r="N77" s="43"/>
    </row>
    <row r="78" spans="1:14" s="8" customFormat="1" ht="20.25" x14ac:dyDescent="0.25">
      <c r="A78" s="4">
        <v>69</v>
      </c>
      <c r="B78" s="5">
        <v>1010948</v>
      </c>
      <c r="C78" s="6" t="s">
        <v>23</v>
      </c>
      <c r="D78" s="1" t="s">
        <v>455</v>
      </c>
      <c r="E78" s="15" t="s">
        <v>16</v>
      </c>
      <c r="F78" s="15">
        <v>1</v>
      </c>
      <c r="G78" s="15">
        <v>6200</v>
      </c>
      <c r="H78" s="35">
        <f t="shared" si="16"/>
        <v>6200</v>
      </c>
      <c r="I78" s="35">
        <f t="shared" si="17"/>
        <v>7440</v>
      </c>
      <c r="J78" s="16">
        <v>0</v>
      </c>
      <c r="K78" s="17">
        <f t="shared" si="14"/>
        <v>0</v>
      </c>
      <c r="L78" s="17">
        <f t="shared" si="15"/>
        <v>0</v>
      </c>
      <c r="M78" s="15" t="s">
        <v>17</v>
      </c>
      <c r="N78" s="43"/>
    </row>
    <row r="79" spans="1:14" s="8" customFormat="1" ht="37.5" x14ac:dyDescent="0.25">
      <c r="A79" s="4">
        <v>70</v>
      </c>
      <c r="B79" s="5" t="s">
        <v>103</v>
      </c>
      <c r="C79" s="6" t="s">
        <v>23</v>
      </c>
      <c r="D79" s="1" t="s">
        <v>456</v>
      </c>
      <c r="E79" s="15" t="s">
        <v>16</v>
      </c>
      <c r="F79" s="15">
        <v>1</v>
      </c>
      <c r="G79" s="15">
        <v>30</v>
      </c>
      <c r="H79" s="35">
        <f t="shared" si="16"/>
        <v>30</v>
      </c>
      <c r="I79" s="35">
        <f t="shared" si="17"/>
        <v>36</v>
      </c>
      <c r="J79" s="16">
        <v>0</v>
      </c>
      <c r="K79" s="17">
        <f t="shared" si="14"/>
        <v>0</v>
      </c>
      <c r="L79" s="17">
        <f t="shared" si="15"/>
        <v>0</v>
      </c>
      <c r="M79" s="15" t="s">
        <v>17</v>
      </c>
      <c r="N79" s="43"/>
    </row>
    <row r="80" spans="1:14" s="8" customFormat="1" ht="20.25" x14ac:dyDescent="0.25">
      <c r="A80" s="4">
        <v>71</v>
      </c>
      <c r="B80" s="5" t="s">
        <v>104</v>
      </c>
      <c r="C80" s="6" t="s">
        <v>23</v>
      </c>
      <c r="D80" s="1" t="s">
        <v>457</v>
      </c>
      <c r="E80" s="15" t="s">
        <v>16</v>
      </c>
      <c r="F80" s="15">
        <v>1</v>
      </c>
      <c r="G80" s="15">
        <v>4700</v>
      </c>
      <c r="H80" s="35">
        <f t="shared" si="16"/>
        <v>4700</v>
      </c>
      <c r="I80" s="35">
        <f t="shared" si="17"/>
        <v>5640</v>
      </c>
      <c r="J80" s="16">
        <v>0</v>
      </c>
      <c r="K80" s="17">
        <f t="shared" si="14"/>
        <v>0</v>
      </c>
      <c r="L80" s="17">
        <f t="shared" si="15"/>
        <v>0</v>
      </c>
      <c r="M80" s="15" t="s">
        <v>17</v>
      </c>
      <c r="N80" s="43"/>
    </row>
    <row r="81" spans="1:14" s="8" customFormat="1" ht="20.25" x14ac:dyDescent="0.25">
      <c r="A81" s="4">
        <v>72</v>
      </c>
      <c r="B81" s="5" t="s">
        <v>105</v>
      </c>
      <c r="C81" s="6" t="s">
        <v>23</v>
      </c>
      <c r="D81" s="1" t="s">
        <v>458</v>
      </c>
      <c r="E81" s="15" t="s">
        <v>16</v>
      </c>
      <c r="F81" s="15">
        <v>6</v>
      </c>
      <c r="G81" s="15">
        <v>81</v>
      </c>
      <c r="H81" s="35">
        <f t="shared" si="16"/>
        <v>486</v>
      </c>
      <c r="I81" s="35">
        <f t="shared" si="17"/>
        <v>583.19999999999993</v>
      </c>
      <c r="J81" s="16">
        <v>0</v>
      </c>
      <c r="K81" s="17">
        <f t="shared" si="14"/>
        <v>0</v>
      </c>
      <c r="L81" s="17">
        <f t="shared" si="15"/>
        <v>0</v>
      </c>
      <c r="M81" s="15" t="s">
        <v>17</v>
      </c>
      <c r="N81" s="43"/>
    </row>
    <row r="82" spans="1:14" s="30" customFormat="1" ht="20.25" x14ac:dyDescent="0.25">
      <c r="A82" s="4">
        <v>73</v>
      </c>
      <c r="B82" s="5" t="s">
        <v>106</v>
      </c>
      <c r="C82" s="6" t="s">
        <v>23</v>
      </c>
      <c r="D82" s="1" t="s">
        <v>459</v>
      </c>
      <c r="E82" s="31" t="s">
        <v>16</v>
      </c>
      <c r="F82" s="31">
        <v>5</v>
      </c>
      <c r="G82" s="31">
        <v>260</v>
      </c>
      <c r="H82" s="35">
        <f t="shared" si="16"/>
        <v>1300</v>
      </c>
      <c r="I82" s="35">
        <f t="shared" si="17"/>
        <v>1560</v>
      </c>
      <c r="J82" s="16">
        <v>0</v>
      </c>
      <c r="K82" s="17">
        <f t="shared" ref="K82:K98" si="18">J82*F82</f>
        <v>0</v>
      </c>
      <c r="L82" s="17">
        <f t="shared" ref="L82:L98" si="19">J82*1.2*F82</f>
        <v>0</v>
      </c>
      <c r="M82" s="31" t="s">
        <v>17</v>
      </c>
      <c r="N82" s="43"/>
    </row>
    <row r="83" spans="1:14" s="30" customFormat="1" ht="20.25" x14ac:dyDescent="0.25">
      <c r="A83" s="4">
        <v>74</v>
      </c>
      <c r="B83" s="5" t="s">
        <v>107</v>
      </c>
      <c r="C83" s="6" t="s">
        <v>23</v>
      </c>
      <c r="D83" s="1" t="s">
        <v>460</v>
      </c>
      <c r="E83" s="31" t="s">
        <v>16</v>
      </c>
      <c r="F83" s="31">
        <v>3</v>
      </c>
      <c r="G83" s="31">
        <v>2500</v>
      </c>
      <c r="H83" s="35">
        <f t="shared" si="16"/>
        <v>7500</v>
      </c>
      <c r="I83" s="35">
        <f t="shared" si="17"/>
        <v>9000</v>
      </c>
      <c r="J83" s="16">
        <v>0</v>
      </c>
      <c r="K83" s="17">
        <f t="shared" si="18"/>
        <v>0</v>
      </c>
      <c r="L83" s="17">
        <f t="shared" si="19"/>
        <v>0</v>
      </c>
      <c r="M83" s="31" t="s">
        <v>17</v>
      </c>
      <c r="N83" s="43"/>
    </row>
    <row r="84" spans="1:14" s="30" customFormat="1" ht="20.25" x14ac:dyDescent="0.25">
      <c r="A84" s="4">
        <v>75</v>
      </c>
      <c r="B84" s="5" t="s">
        <v>108</v>
      </c>
      <c r="C84" s="6" t="s">
        <v>23</v>
      </c>
      <c r="D84" s="1" t="s">
        <v>461</v>
      </c>
      <c r="E84" s="31" t="s">
        <v>16</v>
      </c>
      <c r="F84" s="31">
        <v>5</v>
      </c>
      <c r="G84" s="31">
        <v>110</v>
      </c>
      <c r="H84" s="35">
        <f t="shared" si="16"/>
        <v>550</v>
      </c>
      <c r="I84" s="35">
        <f t="shared" si="17"/>
        <v>660</v>
      </c>
      <c r="J84" s="16">
        <v>0</v>
      </c>
      <c r="K84" s="17">
        <f t="shared" si="18"/>
        <v>0</v>
      </c>
      <c r="L84" s="17">
        <f t="shared" si="19"/>
        <v>0</v>
      </c>
      <c r="M84" s="31" t="s">
        <v>17</v>
      </c>
      <c r="N84" s="43"/>
    </row>
    <row r="85" spans="1:14" s="30" customFormat="1" ht="20.25" x14ac:dyDescent="0.25">
      <c r="A85" s="4">
        <v>76</v>
      </c>
      <c r="B85" s="5" t="s">
        <v>109</v>
      </c>
      <c r="C85" s="6" t="s">
        <v>23</v>
      </c>
      <c r="D85" s="1" t="s">
        <v>462</v>
      </c>
      <c r="E85" s="31" t="s">
        <v>16</v>
      </c>
      <c r="F85" s="31">
        <v>2</v>
      </c>
      <c r="G85" s="31">
        <v>1200</v>
      </c>
      <c r="H85" s="35">
        <f t="shared" si="16"/>
        <v>2400</v>
      </c>
      <c r="I85" s="35">
        <f t="shared" si="17"/>
        <v>2880</v>
      </c>
      <c r="J85" s="16">
        <v>0</v>
      </c>
      <c r="K85" s="17">
        <f t="shared" si="18"/>
        <v>0</v>
      </c>
      <c r="L85" s="17">
        <f t="shared" si="19"/>
        <v>0</v>
      </c>
      <c r="M85" s="31" t="s">
        <v>17</v>
      </c>
      <c r="N85" s="43"/>
    </row>
    <row r="86" spans="1:14" s="30" customFormat="1" ht="37.5" x14ac:dyDescent="0.25">
      <c r="A86" s="4">
        <v>77</v>
      </c>
      <c r="B86" s="5" t="s">
        <v>110</v>
      </c>
      <c r="C86" s="6" t="s">
        <v>23</v>
      </c>
      <c r="D86" s="1" t="s">
        <v>463</v>
      </c>
      <c r="E86" s="31" t="s">
        <v>16</v>
      </c>
      <c r="F86" s="31">
        <v>2</v>
      </c>
      <c r="G86" s="31">
        <v>760</v>
      </c>
      <c r="H86" s="35">
        <f t="shared" si="16"/>
        <v>1520</v>
      </c>
      <c r="I86" s="35">
        <f t="shared" si="17"/>
        <v>1824</v>
      </c>
      <c r="J86" s="16">
        <v>0</v>
      </c>
      <c r="K86" s="17">
        <f t="shared" si="18"/>
        <v>0</v>
      </c>
      <c r="L86" s="17">
        <f t="shared" si="19"/>
        <v>0</v>
      </c>
      <c r="M86" s="31" t="s">
        <v>17</v>
      </c>
      <c r="N86" s="43"/>
    </row>
    <row r="87" spans="1:14" s="30" customFormat="1" ht="20.25" x14ac:dyDescent="0.25">
      <c r="A87" s="4">
        <v>78</v>
      </c>
      <c r="B87" s="5" t="s">
        <v>111</v>
      </c>
      <c r="C87" s="6" t="s">
        <v>23</v>
      </c>
      <c r="D87" s="1" t="s">
        <v>464</v>
      </c>
      <c r="E87" s="31" t="s">
        <v>16</v>
      </c>
      <c r="F87" s="31">
        <v>2</v>
      </c>
      <c r="G87" s="31">
        <v>19</v>
      </c>
      <c r="H87" s="35">
        <f t="shared" si="16"/>
        <v>38</v>
      </c>
      <c r="I87" s="35">
        <f t="shared" si="17"/>
        <v>45.6</v>
      </c>
      <c r="J87" s="16">
        <v>0</v>
      </c>
      <c r="K87" s="17">
        <f t="shared" si="18"/>
        <v>0</v>
      </c>
      <c r="L87" s="17">
        <f t="shared" si="19"/>
        <v>0</v>
      </c>
      <c r="M87" s="31" t="s">
        <v>17</v>
      </c>
      <c r="N87" s="43"/>
    </row>
    <row r="88" spans="1:14" s="30" customFormat="1" ht="20.25" x14ac:dyDescent="0.25">
      <c r="A88" s="4">
        <v>79</v>
      </c>
      <c r="B88" s="5" t="s">
        <v>112</v>
      </c>
      <c r="C88" s="6" t="s">
        <v>23</v>
      </c>
      <c r="D88" s="1" t="s">
        <v>465</v>
      </c>
      <c r="E88" s="31" t="s">
        <v>16</v>
      </c>
      <c r="F88" s="31">
        <v>8</v>
      </c>
      <c r="G88" s="31">
        <v>86</v>
      </c>
      <c r="H88" s="35">
        <f t="shared" si="16"/>
        <v>688</v>
      </c>
      <c r="I88" s="35">
        <f t="shared" si="17"/>
        <v>825.6</v>
      </c>
      <c r="J88" s="16">
        <v>0</v>
      </c>
      <c r="K88" s="17">
        <f t="shared" si="18"/>
        <v>0</v>
      </c>
      <c r="L88" s="17">
        <f t="shared" si="19"/>
        <v>0</v>
      </c>
      <c r="M88" s="31" t="s">
        <v>17</v>
      </c>
      <c r="N88" s="43"/>
    </row>
    <row r="89" spans="1:14" s="30" customFormat="1" ht="20.25" x14ac:dyDescent="0.25">
      <c r="A89" s="4">
        <v>80</v>
      </c>
      <c r="B89" s="5" t="s">
        <v>113</v>
      </c>
      <c r="C89" s="6" t="s">
        <v>23</v>
      </c>
      <c r="D89" s="1" t="s">
        <v>466</v>
      </c>
      <c r="E89" s="31" t="s">
        <v>16</v>
      </c>
      <c r="F89" s="31">
        <v>3</v>
      </c>
      <c r="G89" s="31">
        <v>130</v>
      </c>
      <c r="H89" s="35">
        <f t="shared" si="16"/>
        <v>390</v>
      </c>
      <c r="I89" s="35">
        <f t="shared" si="17"/>
        <v>468</v>
      </c>
      <c r="J89" s="16">
        <v>0</v>
      </c>
      <c r="K89" s="17">
        <f t="shared" si="18"/>
        <v>0</v>
      </c>
      <c r="L89" s="17">
        <f t="shared" si="19"/>
        <v>0</v>
      </c>
      <c r="M89" s="31" t="s">
        <v>17</v>
      </c>
      <c r="N89" s="43"/>
    </row>
    <row r="90" spans="1:14" s="30" customFormat="1" ht="20.25" x14ac:dyDescent="0.25">
      <c r="A90" s="4">
        <v>81</v>
      </c>
      <c r="B90" s="5" t="s">
        <v>114</v>
      </c>
      <c r="C90" s="6" t="s">
        <v>23</v>
      </c>
      <c r="D90" s="1" t="s">
        <v>467</v>
      </c>
      <c r="E90" s="31" t="s">
        <v>16</v>
      </c>
      <c r="F90" s="31">
        <v>20</v>
      </c>
      <c r="G90" s="31">
        <v>2</v>
      </c>
      <c r="H90" s="35">
        <f t="shared" si="16"/>
        <v>40</v>
      </c>
      <c r="I90" s="35">
        <f t="shared" si="17"/>
        <v>48</v>
      </c>
      <c r="J90" s="16">
        <v>0</v>
      </c>
      <c r="K90" s="17">
        <f t="shared" si="18"/>
        <v>0</v>
      </c>
      <c r="L90" s="17">
        <f t="shared" si="19"/>
        <v>0</v>
      </c>
      <c r="M90" s="31" t="s">
        <v>17</v>
      </c>
      <c r="N90" s="43"/>
    </row>
    <row r="91" spans="1:14" s="30" customFormat="1" ht="20.25" x14ac:dyDescent="0.25">
      <c r="A91" s="4">
        <v>82</v>
      </c>
      <c r="B91" s="5" t="s">
        <v>115</v>
      </c>
      <c r="C91" s="6" t="s">
        <v>23</v>
      </c>
      <c r="D91" s="1" t="s">
        <v>468</v>
      </c>
      <c r="E91" s="31" t="s">
        <v>16</v>
      </c>
      <c r="F91" s="31">
        <v>96</v>
      </c>
      <c r="G91" s="31">
        <v>3</v>
      </c>
      <c r="H91" s="35">
        <f t="shared" si="16"/>
        <v>288</v>
      </c>
      <c r="I91" s="35">
        <f t="shared" si="17"/>
        <v>345.59999999999997</v>
      </c>
      <c r="J91" s="16">
        <v>0</v>
      </c>
      <c r="K91" s="17">
        <f t="shared" si="18"/>
        <v>0</v>
      </c>
      <c r="L91" s="17">
        <f t="shared" si="19"/>
        <v>0</v>
      </c>
      <c r="M91" s="31" t="s">
        <v>17</v>
      </c>
      <c r="N91" s="43"/>
    </row>
    <row r="92" spans="1:14" s="30" customFormat="1" ht="20.25" x14ac:dyDescent="0.25">
      <c r="A92" s="4">
        <v>83</v>
      </c>
      <c r="B92" s="5" t="s">
        <v>116</v>
      </c>
      <c r="C92" s="6" t="s">
        <v>23</v>
      </c>
      <c r="D92" s="1" t="s">
        <v>469</v>
      </c>
      <c r="E92" s="31" t="s">
        <v>16</v>
      </c>
      <c r="F92" s="31">
        <v>61</v>
      </c>
      <c r="G92" s="31">
        <v>6</v>
      </c>
      <c r="H92" s="35">
        <f t="shared" si="16"/>
        <v>366</v>
      </c>
      <c r="I92" s="35">
        <f t="shared" si="17"/>
        <v>439.2</v>
      </c>
      <c r="J92" s="16">
        <v>0</v>
      </c>
      <c r="K92" s="17">
        <f t="shared" si="18"/>
        <v>0</v>
      </c>
      <c r="L92" s="17">
        <f t="shared" si="19"/>
        <v>0</v>
      </c>
      <c r="M92" s="31" t="s">
        <v>17</v>
      </c>
      <c r="N92" s="43"/>
    </row>
    <row r="93" spans="1:14" s="30" customFormat="1" ht="20.25" x14ac:dyDescent="0.25">
      <c r="A93" s="4">
        <v>84</v>
      </c>
      <c r="B93" s="5" t="s">
        <v>117</v>
      </c>
      <c r="C93" s="6" t="s">
        <v>23</v>
      </c>
      <c r="D93" s="1" t="s">
        <v>470</v>
      </c>
      <c r="E93" s="31" t="s">
        <v>16</v>
      </c>
      <c r="F93" s="31">
        <v>14</v>
      </c>
      <c r="G93" s="31">
        <v>7</v>
      </c>
      <c r="H93" s="35">
        <f t="shared" si="16"/>
        <v>98</v>
      </c>
      <c r="I93" s="35">
        <f t="shared" si="17"/>
        <v>117.6</v>
      </c>
      <c r="J93" s="16">
        <v>0</v>
      </c>
      <c r="K93" s="17">
        <f t="shared" si="18"/>
        <v>0</v>
      </c>
      <c r="L93" s="17">
        <f t="shared" si="19"/>
        <v>0</v>
      </c>
      <c r="M93" s="31" t="s">
        <v>17</v>
      </c>
      <c r="N93" s="43"/>
    </row>
    <row r="94" spans="1:14" s="30" customFormat="1" ht="20.25" x14ac:dyDescent="0.25">
      <c r="A94" s="4">
        <v>85</v>
      </c>
      <c r="B94" s="5" t="s">
        <v>118</v>
      </c>
      <c r="C94" s="6" t="s">
        <v>23</v>
      </c>
      <c r="D94" s="1" t="s">
        <v>471</v>
      </c>
      <c r="E94" s="31" t="s">
        <v>16</v>
      </c>
      <c r="F94" s="31">
        <v>96</v>
      </c>
      <c r="G94" s="31">
        <v>2</v>
      </c>
      <c r="H94" s="35">
        <f t="shared" si="16"/>
        <v>192</v>
      </c>
      <c r="I94" s="35">
        <f t="shared" si="17"/>
        <v>230.39999999999998</v>
      </c>
      <c r="J94" s="16">
        <v>0</v>
      </c>
      <c r="K94" s="17">
        <f t="shared" si="18"/>
        <v>0</v>
      </c>
      <c r="L94" s="17">
        <f t="shared" si="19"/>
        <v>0</v>
      </c>
      <c r="M94" s="31" t="s">
        <v>17</v>
      </c>
      <c r="N94" s="43"/>
    </row>
    <row r="95" spans="1:14" s="30" customFormat="1" ht="20.25" x14ac:dyDescent="0.25">
      <c r="A95" s="4">
        <v>86</v>
      </c>
      <c r="B95" s="5" t="s">
        <v>119</v>
      </c>
      <c r="C95" s="6" t="s">
        <v>23</v>
      </c>
      <c r="D95" s="1" t="s">
        <v>472</v>
      </c>
      <c r="E95" s="31" t="s">
        <v>16</v>
      </c>
      <c r="F95" s="31">
        <v>136</v>
      </c>
      <c r="G95" s="31">
        <v>9</v>
      </c>
      <c r="H95" s="35">
        <f t="shared" si="16"/>
        <v>1224</v>
      </c>
      <c r="I95" s="35">
        <f t="shared" si="17"/>
        <v>1468.8</v>
      </c>
      <c r="J95" s="16">
        <v>0</v>
      </c>
      <c r="K95" s="17">
        <f t="shared" si="18"/>
        <v>0</v>
      </c>
      <c r="L95" s="17">
        <f t="shared" si="19"/>
        <v>0</v>
      </c>
      <c r="M95" s="31" t="s">
        <v>17</v>
      </c>
      <c r="N95" s="43"/>
    </row>
    <row r="96" spans="1:14" s="30" customFormat="1" ht="20.25" x14ac:dyDescent="0.25">
      <c r="A96" s="4">
        <v>87</v>
      </c>
      <c r="B96" s="5" t="s">
        <v>120</v>
      </c>
      <c r="C96" s="6" t="s">
        <v>23</v>
      </c>
      <c r="D96" s="1" t="s">
        <v>473</v>
      </c>
      <c r="E96" s="31" t="s">
        <v>16</v>
      </c>
      <c r="F96" s="31">
        <v>1</v>
      </c>
      <c r="G96" s="31">
        <v>40</v>
      </c>
      <c r="H96" s="35">
        <f t="shared" si="16"/>
        <v>40</v>
      </c>
      <c r="I96" s="35">
        <f t="shared" si="17"/>
        <v>48</v>
      </c>
      <c r="J96" s="16">
        <v>0</v>
      </c>
      <c r="K96" s="17">
        <f t="shared" si="18"/>
        <v>0</v>
      </c>
      <c r="L96" s="17">
        <f t="shared" si="19"/>
        <v>0</v>
      </c>
      <c r="M96" s="31" t="s">
        <v>17</v>
      </c>
      <c r="N96" s="43"/>
    </row>
    <row r="97" spans="1:14" s="30" customFormat="1" ht="20.25" x14ac:dyDescent="0.25">
      <c r="A97" s="4">
        <v>88</v>
      </c>
      <c r="B97" s="5" t="s">
        <v>121</v>
      </c>
      <c r="C97" s="6" t="s">
        <v>23</v>
      </c>
      <c r="D97" s="1" t="s">
        <v>474</v>
      </c>
      <c r="E97" s="31" t="s">
        <v>16</v>
      </c>
      <c r="F97" s="31">
        <v>3</v>
      </c>
      <c r="G97" s="31">
        <v>14</v>
      </c>
      <c r="H97" s="35">
        <f t="shared" si="16"/>
        <v>42</v>
      </c>
      <c r="I97" s="35">
        <f t="shared" si="17"/>
        <v>50.4</v>
      </c>
      <c r="J97" s="16">
        <v>0</v>
      </c>
      <c r="K97" s="17">
        <f t="shared" si="18"/>
        <v>0</v>
      </c>
      <c r="L97" s="17">
        <f t="shared" si="19"/>
        <v>0</v>
      </c>
      <c r="M97" s="31" t="s">
        <v>17</v>
      </c>
      <c r="N97" s="43"/>
    </row>
    <row r="98" spans="1:14" s="30" customFormat="1" ht="37.5" x14ac:dyDescent="0.25">
      <c r="A98" s="4">
        <v>89</v>
      </c>
      <c r="B98" s="5" t="s">
        <v>122</v>
      </c>
      <c r="C98" s="6" t="s">
        <v>23</v>
      </c>
      <c r="D98" s="1" t="s">
        <v>475</v>
      </c>
      <c r="E98" s="31" t="s">
        <v>16</v>
      </c>
      <c r="F98" s="31">
        <v>1</v>
      </c>
      <c r="G98" s="31">
        <v>2300</v>
      </c>
      <c r="H98" s="35">
        <f t="shared" si="16"/>
        <v>2300</v>
      </c>
      <c r="I98" s="35">
        <f t="shared" si="17"/>
        <v>2760</v>
      </c>
      <c r="J98" s="16">
        <v>0</v>
      </c>
      <c r="K98" s="17">
        <f t="shared" si="18"/>
        <v>0</v>
      </c>
      <c r="L98" s="17">
        <f t="shared" si="19"/>
        <v>0</v>
      </c>
      <c r="M98" s="31" t="s">
        <v>17</v>
      </c>
      <c r="N98" s="43"/>
    </row>
    <row r="99" spans="1:14" s="30" customFormat="1" ht="20.25" x14ac:dyDescent="0.25">
      <c r="A99" s="4">
        <v>90</v>
      </c>
      <c r="B99" s="5" t="s">
        <v>123</v>
      </c>
      <c r="C99" s="6" t="s">
        <v>23</v>
      </c>
      <c r="D99" s="1" t="s">
        <v>476</v>
      </c>
      <c r="E99" s="31" t="s">
        <v>16</v>
      </c>
      <c r="F99" s="31">
        <v>1</v>
      </c>
      <c r="G99" s="31">
        <v>42</v>
      </c>
      <c r="H99" s="35">
        <f t="shared" si="16"/>
        <v>42</v>
      </c>
      <c r="I99" s="35">
        <f t="shared" si="17"/>
        <v>50.4</v>
      </c>
      <c r="J99" s="16">
        <v>0</v>
      </c>
      <c r="K99" s="17">
        <f t="shared" ref="K99:K162" si="20">J99*F99</f>
        <v>0</v>
      </c>
      <c r="L99" s="17">
        <f t="shared" ref="L99:L162" si="21">J99*1.2*F99</f>
        <v>0</v>
      </c>
      <c r="M99" s="31" t="s">
        <v>17</v>
      </c>
      <c r="N99" s="43"/>
    </row>
    <row r="100" spans="1:14" s="30" customFormat="1" ht="20.25" x14ac:dyDescent="0.25">
      <c r="A100" s="4">
        <v>91</v>
      </c>
      <c r="B100" s="5" t="s">
        <v>124</v>
      </c>
      <c r="C100" s="6" t="s">
        <v>23</v>
      </c>
      <c r="D100" s="1" t="s">
        <v>477</v>
      </c>
      <c r="E100" s="31" t="s">
        <v>16</v>
      </c>
      <c r="F100" s="31">
        <v>1</v>
      </c>
      <c r="G100" s="31">
        <v>750</v>
      </c>
      <c r="H100" s="35">
        <f t="shared" si="16"/>
        <v>750</v>
      </c>
      <c r="I100" s="35">
        <f t="shared" si="17"/>
        <v>900</v>
      </c>
      <c r="J100" s="16">
        <v>0</v>
      </c>
      <c r="K100" s="17">
        <f t="shared" si="20"/>
        <v>0</v>
      </c>
      <c r="L100" s="17">
        <f t="shared" si="21"/>
        <v>0</v>
      </c>
      <c r="M100" s="31" t="s">
        <v>17</v>
      </c>
      <c r="N100" s="43"/>
    </row>
    <row r="101" spans="1:14" s="30" customFormat="1" ht="20.25" x14ac:dyDescent="0.25">
      <c r="A101" s="4">
        <v>92</v>
      </c>
      <c r="B101" s="5" t="s">
        <v>125</v>
      </c>
      <c r="C101" s="6" t="s">
        <v>23</v>
      </c>
      <c r="D101" s="1" t="s">
        <v>478</v>
      </c>
      <c r="E101" s="31" t="s">
        <v>16</v>
      </c>
      <c r="F101" s="31">
        <v>2</v>
      </c>
      <c r="G101" s="31">
        <v>1</v>
      </c>
      <c r="H101" s="35">
        <f t="shared" si="16"/>
        <v>2</v>
      </c>
      <c r="I101" s="35">
        <f t="shared" si="17"/>
        <v>2.4</v>
      </c>
      <c r="J101" s="16">
        <v>0</v>
      </c>
      <c r="K101" s="17">
        <f t="shared" si="20"/>
        <v>0</v>
      </c>
      <c r="L101" s="17">
        <f t="shared" si="21"/>
        <v>0</v>
      </c>
      <c r="M101" s="31" t="s">
        <v>17</v>
      </c>
      <c r="N101" s="43"/>
    </row>
    <row r="102" spans="1:14" s="30" customFormat="1" ht="20.25" x14ac:dyDescent="0.25">
      <c r="A102" s="4">
        <v>93</v>
      </c>
      <c r="B102" s="5" t="s">
        <v>126</v>
      </c>
      <c r="C102" s="6" t="s">
        <v>23</v>
      </c>
      <c r="D102" s="1" t="s">
        <v>479</v>
      </c>
      <c r="E102" s="31" t="s">
        <v>16</v>
      </c>
      <c r="F102" s="31">
        <v>4</v>
      </c>
      <c r="G102" s="31">
        <v>12</v>
      </c>
      <c r="H102" s="35">
        <f t="shared" si="16"/>
        <v>48</v>
      </c>
      <c r="I102" s="35">
        <f t="shared" si="17"/>
        <v>57.599999999999994</v>
      </c>
      <c r="J102" s="16">
        <v>0</v>
      </c>
      <c r="K102" s="17">
        <f t="shared" si="20"/>
        <v>0</v>
      </c>
      <c r="L102" s="17">
        <f t="shared" si="21"/>
        <v>0</v>
      </c>
      <c r="M102" s="31" t="s">
        <v>17</v>
      </c>
      <c r="N102" s="43"/>
    </row>
    <row r="103" spans="1:14" s="30" customFormat="1" ht="20.25" x14ac:dyDescent="0.25">
      <c r="A103" s="4">
        <v>94</v>
      </c>
      <c r="B103" s="5" t="s">
        <v>127</v>
      </c>
      <c r="C103" s="6" t="s">
        <v>23</v>
      </c>
      <c r="D103" s="1" t="s">
        <v>480</v>
      </c>
      <c r="E103" s="31" t="s">
        <v>16</v>
      </c>
      <c r="F103" s="31">
        <v>4</v>
      </c>
      <c r="G103" s="31">
        <v>1</v>
      </c>
      <c r="H103" s="35">
        <f t="shared" si="16"/>
        <v>4</v>
      </c>
      <c r="I103" s="35">
        <f t="shared" si="17"/>
        <v>4.8</v>
      </c>
      <c r="J103" s="16">
        <v>0</v>
      </c>
      <c r="K103" s="17">
        <f t="shared" si="20"/>
        <v>0</v>
      </c>
      <c r="L103" s="17">
        <f t="shared" si="21"/>
        <v>0</v>
      </c>
      <c r="M103" s="31" t="s">
        <v>17</v>
      </c>
      <c r="N103" s="43"/>
    </row>
    <row r="104" spans="1:14" s="30" customFormat="1" ht="20.25" x14ac:dyDescent="0.25">
      <c r="A104" s="4">
        <v>95</v>
      </c>
      <c r="B104" s="5" t="s">
        <v>128</v>
      </c>
      <c r="C104" s="6" t="s">
        <v>23</v>
      </c>
      <c r="D104" s="1" t="s">
        <v>481</v>
      </c>
      <c r="E104" s="31" t="s">
        <v>16</v>
      </c>
      <c r="F104" s="31">
        <v>1</v>
      </c>
      <c r="G104" s="31">
        <v>560</v>
      </c>
      <c r="H104" s="35">
        <f t="shared" si="16"/>
        <v>560</v>
      </c>
      <c r="I104" s="35">
        <f t="shared" si="17"/>
        <v>672</v>
      </c>
      <c r="J104" s="16">
        <v>0</v>
      </c>
      <c r="K104" s="17">
        <f t="shared" si="20"/>
        <v>0</v>
      </c>
      <c r="L104" s="17">
        <f t="shared" si="21"/>
        <v>0</v>
      </c>
      <c r="M104" s="31" t="s">
        <v>17</v>
      </c>
      <c r="N104" s="43"/>
    </row>
    <row r="105" spans="1:14" s="30" customFormat="1" ht="20.25" x14ac:dyDescent="0.25">
      <c r="A105" s="4">
        <v>96</v>
      </c>
      <c r="B105" s="5" t="s">
        <v>129</v>
      </c>
      <c r="C105" s="6" t="s">
        <v>23</v>
      </c>
      <c r="D105" s="1" t="s">
        <v>482</v>
      </c>
      <c r="E105" s="31" t="s">
        <v>16</v>
      </c>
      <c r="F105" s="31">
        <v>20</v>
      </c>
      <c r="G105" s="31">
        <v>62</v>
      </c>
      <c r="H105" s="35">
        <f t="shared" si="16"/>
        <v>1240</v>
      </c>
      <c r="I105" s="35">
        <f t="shared" si="17"/>
        <v>1488</v>
      </c>
      <c r="J105" s="16">
        <v>0</v>
      </c>
      <c r="K105" s="17">
        <f t="shared" si="20"/>
        <v>0</v>
      </c>
      <c r="L105" s="17">
        <f t="shared" si="21"/>
        <v>0</v>
      </c>
      <c r="M105" s="31" t="s">
        <v>17</v>
      </c>
      <c r="N105" s="43"/>
    </row>
    <row r="106" spans="1:14" s="30" customFormat="1" ht="20.25" x14ac:dyDescent="0.25">
      <c r="A106" s="4">
        <v>97</v>
      </c>
      <c r="B106" s="5" t="s">
        <v>130</v>
      </c>
      <c r="C106" s="6" t="s">
        <v>23</v>
      </c>
      <c r="D106" s="1" t="s">
        <v>482</v>
      </c>
      <c r="E106" s="31" t="s">
        <v>16</v>
      </c>
      <c r="F106" s="31">
        <v>19</v>
      </c>
      <c r="G106" s="31">
        <v>110</v>
      </c>
      <c r="H106" s="35">
        <f t="shared" si="16"/>
        <v>2090</v>
      </c>
      <c r="I106" s="35">
        <f t="shared" si="17"/>
        <v>2508</v>
      </c>
      <c r="J106" s="16">
        <v>0</v>
      </c>
      <c r="K106" s="17">
        <f t="shared" si="20"/>
        <v>0</v>
      </c>
      <c r="L106" s="17">
        <f t="shared" si="21"/>
        <v>0</v>
      </c>
      <c r="M106" s="31" t="s">
        <v>17</v>
      </c>
      <c r="N106" s="43"/>
    </row>
    <row r="107" spans="1:14" s="30" customFormat="1" ht="20.25" x14ac:dyDescent="0.25">
      <c r="A107" s="4">
        <v>98</v>
      </c>
      <c r="B107" s="5" t="s">
        <v>131</v>
      </c>
      <c r="C107" s="6" t="s">
        <v>23</v>
      </c>
      <c r="D107" s="1" t="s">
        <v>483</v>
      </c>
      <c r="E107" s="31" t="s">
        <v>16</v>
      </c>
      <c r="F107" s="31">
        <v>6</v>
      </c>
      <c r="G107" s="31">
        <v>160</v>
      </c>
      <c r="H107" s="35">
        <f t="shared" si="16"/>
        <v>960</v>
      </c>
      <c r="I107" s="35">
        <f t="shared" si="17"/>
        <v>1152</v>
      </c>
      <c r="J107" s="16">
        <v>0</v>
      </c>
      <c r="K107" s="17">
        <f t="shared" si="20"/>
        <v>0</v>
      </c>
      <c r="L107" s="17">
        <f t="shared" si="21"/>
        <v>0</v>
      </c>
      <c r="M107" s="31" t="s">
        <v>17</v>
      </c>
      <c r="N107" s="43"/>
    </row>
    <row r="108" spans="1:14" s="30" customFormat="1" ht="20.25" x14ac:dyDescent="0.25">
      <c r="A108" s="4">
        <v>99</v>
      </c>
      <c r="B108" s="5" t="s">
        <v>132</v>
      </c>
      <c r="C108" s="6" t="s">
        <v>23</v>
      </c>
      <c r="D108" s="1" t="s">
        <v>484</v>
      </c>
      <c r="E108" s="31" t="s">
        <v>16</v>
      </c>
      <c r="F108" s="31">
        <v>16</v>
      </c>
      <c r="G108" s="31">
        <v>31</v>
      </c>
      <c r="H108" s="35">
        <f t="shared" si="16"/>
        <v>496</v>
      </c>
      <c r="I108" s="35">
        <f t="shared" si="17"/>
        <v>595.19999999999993</v>
      </c>
      <c r="J108" s="16">
        <v>0</v>
      </c>
      <c r="K108" s="17">
        <f t="shared" si="20"/>
        <v>0</v>
      </c>
      <c r="L108" s="17">
        <f t="shared" si="21"/>
        <v>0</v>
      </c>
      <c r="M108" s="31" t="s">
        <v>17</v>
      </c>
      <c r="N108" s="43"/>
    </row>
    <row r="109" spans="1:14" s="30" customFormat="1" ht="20.25" x14ac:dyDescent="0.25">
      <c r="A109" s="4">
        <v>100</v>
      </c>
      <c r="B109" s="5" t="s">
        <v>133</v>
      </c>
      <c r="C109" s="6" t="s">
        <v>23</v>
      </c>
      <c r="D109" s="1" t="s">
        <v>485</v>
      </c>
      <c r="E109" s="31" t="s">
        <v>16</v>
      </c>
      <c r="F109" s="31">
        <v>1</v>
      </c>
      <c r="G109" s="31">
        <v>1300</v>
      </c>
      <c r="H109" s="35">
        <f t="shared" si="16"/>
        <v>1300</v>
      </c>
      <c r="I109" s="35">
        <f t="shared" si="17"/>
        <v>1560</v>
      </c>
      <c r="J109" s="16">
        <v>0</v>
      </c>
      <c r="K109" s="17">
        <f t="shared" si="20"/>
        <v>0</v>
      </c>
      <c r="L109" s="17">
        <f t="shared" si="21"/>
        <v>0</v>
      </c>
      <c r="M109" s="31" t="s">
        <v>17</v>
      </c>
      <c r="N109" s="43"/>
    </row>
    <row r="110" spans="1:14" s="30" customFormat="1" ht="20.25" x14ac:dyDescent="0.25">
      <c r="A110" s="4">
        <v>101</v>
      </c>
      <c r="B110" s="5" t="s">
        <v>134</v>
      </c>
      <c r="C110" s="6" t="s">
        <v>23</v>
      </c>
      <c r="D110" s="1" t="s">
        <v>486</v>
      </c>
      <c r="E110" s="31" t="s">
        <v>16</v>
      </c>
      <c r="F110" s="31">
        <v>1</v>
      </c>
      <c r="G110" s="31">
        <v>54</v>
      </c>
      <c r="H110" s="35">
        <f t="shared" si="16"/>
        <v>54</v>
      </c>
      <c r="I110" s="35">
        <f t="shared" si="17"/>
        <v>64.8</v>
      </c>
      <c r="J110" s="16">
        <v>0</v>
      </c>
      <c r="K110" s="17">
        <f t="shared" si="20"/>
        <v>0</v>
      </c>
      <c r="L110" s="17">
        <f t="shared" si="21"/>
        <v>0</v>
      </c>
      <c r="M110" s="31" t="s">
        <v>17</v>
      </c>
      <c r="N110" s="43"/>
    </row>
    <row r="111" spans="1:14" s="30" customFormat="1" ht="20.25" x14ac:dyDescent="0.25">
      <c r="A111" s="4">
        <v>102</v>
      </c>
      <c r="B111" s="5" t="s">
        <v>135</v>
      </c>
      <c r="C111" s="6" t="s">
        <v>23</v>
      </c>
      <c r="D111" s="1" t="s">
        <v>487</v>
      </c>
      <c r="E111" s="31" t="s">
        <v>16</v>
      </c>
      <c r="F111" s="31">
        <v>2</v>
      </c>
      <c r="G111" s="31">
        <v>420</v>
      </c>
      <c r="H111" s="35">
        <f t="shared" si="16"/>
        <v>840</v>
      </c>
      <c r="I111" s="35">
        <f t="shared" si="17"/>
        <v>1008</v>
      </c>
      <c r="J111" s="16">
        <v>0</v>
      </c>
      <c r="K111" s="17">
        <f t="shared" si="20"/>
        <v>0</v>
      </c>
      <c r="L111" s="17">
        <f t="shared" si="21"/>
        <v>0</v>
      </c>
      <c r="M111" s="31" t="s">
        <v>17</v>
      </c>
      <c r="N111" s="43"/>
    </row>
    <row r="112" spans="1:14" s="30" customFormat="1" ht="20.25" x14ac:dyDescent="0.25">
      <c r="A112" s="4">
        <v>103</v>
      </c>
      <c r="B112" s="5" t="s">
        <v>136</v>
      </c>
      <c r="C112" s="6" t="s">
        <v>23</v>
      </c>
      <c r="D112" s="1" t="s">
        <v>488</v>
      </c>
      <c r="E112" s="31" t="s">
        <v>16</v>
      </c>
      <c r="F112" s="31">
        <v>1</v>
      </c>
      <c r="G112" s="31">
        <v>240</v>
      </c>
      <c r="H112" s="35">
        <f t="shared" si="16"/>
        <v>240</v>
      </c>
      <c r="I112" s="35">
        <f t="shared" si="17"/>
        <v>288</v>
      </c>
      <c r="J112" s="16">
        <v>0</v>
      </c>
      <c r="K112" s="17">
        <f t="shared" si="20"/>
        <v>0</v>
      </c>
      <c r="L112" s="17">
        <f t="shared" si="21"/>
        <v>0</v>
      </c>
      <c r="M112" s="31" t="s">
        <v>17</v>
      </c>
      <c r="N112" s="43"/>
    </row>
    <row r="113" spans="1:14" s="30" customFormat="1" ht="20.25" x14ac:dyDescent="0.25">
      <c r="A113" s="4">
        <v>104</v>
      </c>
      <c r="B113" s="5" t="s">
        <v>137</v>
      </c>
      <c r="C113" s="6" t="s">
        <v>23</v>
      </c>
      <c r="D113" s="1" t="s">
        <v>489</v>
      </c>
      <c r="E113" s="31" t="s">
        <v>16</v>
      </c>
      <c r="F113" s="31">
        <v>2</v>
      </c>
      <c r="G113" s="31">
        <v>440</v>
      </c>
      <c r="H113" s="35">
        <f t="shared" si="16"/>
        <v>880</v>
      </c>
      <c r="I113" s="35">
        <f t="shared" si="17"/>
        <v>1056</v>
      </c>
      <c r="J113" s="16">
        <v>0</v>
      </c>
      <c r="K113" s="17">
        <f t="shared" si="20"/>
        <v>0</v>
      </c>
      <c r="L113" s="17">
        <f t="shared" si="21"/>
        <v>0</v>
      </c>
      <c r="M113" s="31" t="s">
        <v>17</v>
      </c>
      <c r="N113" s="43"/>
    </row>
    <row r="114" spans="1:14" s="30" customFormat="1" ht="20.25" x14ac:dyDescent="0.25">
      <c r="A114" s="4">
        <v>105</v>
      </c>
      <c r="B114" s="5" t="s">
        <v>138</v>
      </c>
      <c r="C114" s="6" t="s">
        <v>23</v>
      </c>
      <c r="D114" s="1" t="s">
        <v>490</v>
      </c>
      <c r="E114" s="31" t="s">
        <v>16</v>
      </c>
      <c r="F114" s="31">
        <v>2</v>
      </c>
      <c r="G114" s="31">
        <v>860</v>
      </c>
      <c r="H114" s="35">
        <f t="shared" si="16"/>
        <v>1720</v>
      </c>
      <c r="I114" s="35">
        <f t="shared" si="17"/>
        <v>2064</v>
      </c>
      <c r="J114" s="16">
        <v>0</v>
      </c>
      <c r="K114" s="17">
        <f t="shared" si="20"/>
        <v>0</v>
      </c>
      <c r="L114" s="17">
        <f t="shared" si="21"/>
        <v>0</v>
      </c>
      <c r="M114" s="31" t="s">
        <v>17</v>
      </c>
      <c r="N114" s="43"/>
    </row>
    <row r="115" spans="1:14" s="30" customFormat="1" ht="20.25" x14ac:dyDescent="0.25">
      <c r="A115" s="4">
        <v>106</v>
      </c>
      <c r="B115" s="5" t="s">
        <v>139</v>
      </c>
      <c r="C115" s="6" t="s">
        <v>23</v>
      </c>
      <c r="D115" s="1" t="s">
        <v>491</v>
      </c>
      <c r="E115" s="31" t="s">
        <v>16</v>
      </c>
      <c r="F115" s="31">
        <v>1</v>
      </c>
      <c r="G115" s="31">
        <v>360</v>
      </c>
      <c r="H115" s="35">
        <f t="shared" si="16"/>
        <v>360</v>
      </c>
      <c r="I115" s="35">
        <f t="shared" si="17"/>
        <v>432</v>
      </c>
      <c r="J115" s="16">
        <v>0</v>
      </c>
      <c r="K115" s="17">
        <f t="shared" si="20"/>
        <v>0</v>
      </c>
      <c r="L115" s="17">
        <f t="shared" si="21"/>
        <v>0</v>
      </c>
      <c r="M115" s="31" t="s">
        <v>17</v>
      </c>
      <c r="N115" s="43"/>
    </row>
    <row r="116" spans="1:14" s="30" customFormat="1" ht="20.25" x14ac:dyDescent="0.25">
      <c r="A116" s="4">
        <v>107</v>
      </c>
      <c r="B116" s="5" t="s">
        <v>140</v>
      </c>
      <c r="C116" s="6" t="s">
        <v>23</v>
      </c>
      <c r="D116" s="1" t="s">
        <v>492</v>
      </c>
      <c r="E116" s="31" t="s">
        <v>16</v>
      </c>
      <c r="F116" s="31">
        <v>1</v>
      </c>
      <c r="G116" s="31">
        <v>550</v>
      </c>
      <c r="H116" s="35">
        <f t="shared" si="16"/>
        <v>550</v>
      </c>
      <c r="I116" s="35">
        <f t="shared" si="17"/>
        <v>660</v>
      </c>
      <c r="J116" s="16">
        <v>0</v>
      </c>
      <c r="K116" s="17">
        <f t="shared" si="20"/>
        <v>0</v>
      </c>
      <c r="L116" s="17">
        <f t="shared" si="21"/>
        <v>0</v>
      </c>
      <c r="M116" s="31" t="s">
        <v>17</v>
      </c>
      <c r="N116" s="43"/>
    </row>
    <row r="117" spans="1:14" s="30" customFormat="1" ht="20.25" x14ac:dyDescent="0.25">
      <c r="A117" s="4">
        <v>108</v>
      </c>
      <c r="B117" s="5" t="s">
        <v>141</v>
      </c>
      <c r="C117" s="6" t="s">
        <v>23</v>
      </c>
      <c r="D117" s="1" t="s">
        <v>493</v>
      </c>
      <c r="E117" s="31" t="s">
        <v>16</v>
      </c>
      <c r="F117" s="31">
        <v>1</v>
      </c>
      <c r="G117" s="31">
        <v>190</v>
      </c>
      <c r="H117" s="35">
        <f t="shared" si="16"/>
        <v>190</v>
      </c>
      <c r="I117" s="35">
        <f t="shared" si="17"/>
        <v>228</v>
      </c>
      <c r="J117" s="16">
        <v>0</v>
      </c>
      <c r="K117" s="17">
        <f t="shared" si="20"/>
        <v>0</v>
      </c>
      <c r="L117" s="17">
        <f t="shared" si="21"/>
        <v>0</v>
      </c>
      <c r="M117" s="31" t="s">
        <v>17</v>
      </c>
      <c r="N117" s="43"/>
    </row>
    <row r="118" spans="1:14" s="30" customFormat="1" ht="20.25" x14ac:dyDescent="0.25">
      <c r="A118" s="4">
        <v>109</v>
      </c>
      <c r="B118" s="5" t="s">
        <v>142</v>
      </c>
      <c r="C118" s="6" t="s">
        <v>23</v>
      </c>
      <c r="D118" s="1" t="s">
        <v>494</v>
      </c>
      <c r="E118" s="31" t="s">
        <v>16</v>
      </c>
      <c r="F118" s="31">
        <v>1</v>
      </c>
      <c r="G118" s="31">
        <v>500</v>
      </c>
      <c r="H118" s="35">
        <f t="shared" si="16"/>
        <v>500</v>
      </c>
      <c r="I118" s="35">
        <f t="shared" si="17"/>
        <v>600</v>
      </c>
      <c r="J118" s="16">
        <v>0</v>
      </c>
      <c r="K118" s="17">
        <f t="shared" si="20"/>
        <v>0</v>
      </c>
      <c r="L118" s="17">
        <f t="shared" si="21"/>
        <v>0</v>
      </c>
      <c r="M118" s="31" t="s">
        <v>17</v>
      </c>
      <c r="N118" s="43"/>
    </row>
    <row r="119" spans="1:14" s="30" customFormat="1" ht="20.25" x14ac:dyDescent="0.25">
      <c r="A119" s="4">
        <v>110</v>
      </c>
      <c r="B119" s="5" t="s">
        <v>143</v>
      </c>
      <c r="C119" s="6" t="s">
        <v>23</v>
      </c>
      <c r="D119" s="1" t="s">
        <v>495</v>
      </c>
      <c r="E119" s="31" t="s">
        <v>16</v>
      </c>
      <c r="F119" s="31">
        <v>2</v>
      </c>
      <c r="G119" s="31">
        <v>8</v>
      </c>
      <c r="H119" s="35">
        <f t="shared" si="16"/>
        <v>16</v>
      </c>
      <c r="I119" s="35">
        <f t="shared" si="17"/>
        <v>19.2</v>
      </c>
      <c r="J119" s="16">
        <v>0</v>
      </c>
      <c r="K119" s="17">
        <f t="shared" si="20"/>
        <v>0</v>
      </c>
      <c r="L119" s="17">
        <f t="shared" si="21"/>
        <v>0</v>
      </c>
      <c r="M119" s="31" t="s">
        <v>17</v>
      </c>
      <c r="N119" s="43"/>
    </row>
    <row r="120" spans="1:14" s="30" customFormat="1" ht="20.25" x14ac:dyDescent="0.25">
      <c r="A120" s="4">
        <v>111</v>
      </c>
      <c r="B120" s="5" t="s">
        <v>144</v>
      </c>
      <c r="C120" s="6" t="s">
        <v>23</v>
      </c>
      <c r="D120" s="1" t="s">
        <v>496</v>
      </c>
      <c r="E120" s="31" t="s">
        <v>16</v>
      </c>
      <c r="F120" s="31">
        <v>1</v>
      </c>
      <c r="G120" s="31">
        <v>31</v>
      </c>
      <c r="H120" s="35">
        <f t="shared" si="16"/>
        <v>31</v>
      </c>
      <c r="I120" s="35">
        <f t="shared" si="17"/>
        <v>37.199999999999996</v>
      </c>
      <c r="J120" s="16">
        <v>0</v>
      </c>
      <c r="K120" s="17">
        <f t="shared" si="20"/>
        <v>0</v>
      </c>
      <c r="L120" s="17">
        <f t="shared" si="21"/>
        <v>0</v>
      </c>
      <c r="M120" s="31" t="s">
        <v>17</v>
      </c>
      <c r="N120" s="43"/>
    </row>
    <row r="121" spans="1:14" s="30" customFormat="1" ht="37.5" x14ac:dyDescent="0.25">
      <c r="A121" s="4">
        <v>112</v>
      </c>
      <c r="B121" s="5" t="s">
        <v>145</v>
      </c>
      <c r="C121" s="6" t="s">
        <v>23</v>
      </c>
      <c r="D121" s="1" t="s">
        <v>497</v>
      </c>
      <c r="E121" s="31" t="s">
        <v>16</v>
      </c>
      <c r="F121" s="31">
        <v>1</v>
      </c>
      <c r="G121" s="31">
        <v>52</v>
      </c>
      <c r="H121" s="35">
        <f t="shared" si="16"/>
        <v>52</v>
      </c>
      <c r="I121" s="35">
        <f t="shared" si="17"/>
        <v>62.4</v>
      </c>
      <c r="J121" s="16">
        <v>0</v>
      </c>
      <c r="K121" s="17">
        <f t="shared" si="20"/>
        <v>0</v>
      </c>
      <c r="L121" s="17">
        <f t="shared" si="21"/>
        <v>0</v>
      </c>
      <c r="M121" s="31" t="s">
        <v>17</v>
      </c>
      <c r="N121" s="43"/>
    </row>
    <row r="122" spans="1:14" s="30" customFormat="1" ht="37.5" x14ac:dyDescent="0.25">
      <c r="A122" s="4">
        <v>113</v>
      </c>
      <c r="B122" s="5" t="s">
        <v>146</v>
      </c>
      <c r="C122" s="6" t="s">
        <v>23</v>
      </c>
      <c r="D122" s="1" t="s">
        <v>498</v>
      </c>
      <c r="E122" s="31" t="s">
        <v>16</v>
      </c>
      <c r="F122" s="31">
        <v>7</v>
      </c>
      <c r="G122" s="31">
        <v>49</v>
      </c>
      <c r="H122" s="35">
        <f t="shared" si="16"/>
        <v>343</v>
      </c>
      <c r="I122" s="35">
        <f t="shared" si="17"/>
        <v>411.59999999999997</v>
      </c>
      <c r="J122" s="16">
        <v>0</v>
      </c>
      <c r="K122" s="17">
        <f t="shared" si="20"/>
        <v>0</v>
      </c>
      <c r="L122" s="17">
        <f t="shared" si="21"/>
        <v>0</v>
      </c>
      <c r="M122" s="31" t="s">
        <v>17</v>
      </c>
      <c r="N122" s="43"/>
    </row>
    <row r="123" spans="1:14" s="30" customFormat="1" ht="37.5" x14ac:dyDescent="0.25">
      <c r="A123" s="4">
        <v>114</v>
      </c>
      <c r="B123" s="5" t="s">
        <v>147</v>
      </c>
      <c r="C123" s="6" t="s">
        <v>23</v>
      </c>
      <c r="D123" s="1" t="s">
        <v>499</v>
      </c>
      <c r="E123" s="31" t="s">
        <v>16</v>
      </c>
      <c r="F123" s="31">
        <v>5</v>
      </c>
      <c r="G123" s="31">
        <v>130</v>
      </c>
      <c r="H123" s="35">
        <f t="shared" si="16"/>
        <v>650</v>
      </c>
      <c r="I123" s="35">
        <f t="shared" si="17"/>
        <v>780</v>
      </c>
      <c r="J123" s="16">
        <v>0</v>
      </c>
      <c r="K123" s="17">
        <f t="shared" si="20"/>
        <v>0</v>
      </c>
      <c r="L123" s="17">
        <f t="shared" si="21"/>
        <v>0</v>
      </c>
      <c r="M123" s="31" t="s">
        <v>17</v>
      </c>
      <c r="N123" s="43"/>
    </row>
    <row r="124" spans="1:14" s="30" customFormat="1" ht="20.25" x14ac:dyDescent="0.25">
      <c r="A124" s="4">
        <v>115</v>
      </c>
      <c r="B124" s="5" t="s">
        <v>148</v>
      </c>
      <c r="C124" s="6" t="s">
        <v>23</v>
      </c>
      <c r="D124" s="1" t="s">
        <v>500</v>
      </c>
      <c r="E124" s="31" t="s">
        <v>16</v>
      </c>
      <c r="F124" s="31">
        <v>10</v>
      </c>
      <c r="G124" s="31">
        <v>46</v>
      </c>
      <c r="H124" s="35">
        <f t="shared" si="16"/>
        <v>460</v>
      </c>
      <c r="I124" s="35">
        <f t="shared" si="17"/>
        <v>552</v>
      </c>
      <c r="J124" s="16">
        <v>0</v>
      </c>
      <c r="K124" s="17">
        <f t="shared" si="20"/>
        <v>0</v>
      </c>
      <c r="L124" s="17">
        <f t="shared" si="21"/>
        <v>0</v>
      </c>
      <c r="M124" s="31" t="s">
        <v>17</v>
      </c>
      <c r="N124" s="43"/>
    </row>
    <row r="125" spans="1:14" s="30" customFormat="1" ht="37.5" x14ac:dyDescent="0.25">
      <c r="A125" s="4">
        <v>116</v>
      </c>
      <c r="B125" s="5" t="s">
        <v>149</v>
      </c>
      <c r="C125" s="6" t="s">
        <v>23</v>
      </c>
      <c r="D125" s="1" t="s">
        <v>501</v>
      </c>
      <c r="E125" s="31" t="s">
        <v>16</v>
      </c>
      <c r="F125" s="31">
        <v>5</v>
      </c>
      <c r="G125" s="31">
        <v>64</v>
      </c>
      <c r="H125" s="35">
        <f t="shared" si="16"/>
        <v>320</v>
      </c>
      <c r="I125" s="35">
        <f t="shared" si="17"/>
        <v>384</v>
      </c>
      <c r="J125" s="16">
        <v>0</v>
      </c>
      <c r="K125" s="17">
        <f t="shared" si="20"/>
        <v>0</v>
      </c>
      <c r="L125" s="17">
        <f t="shared" si="21"/>
        <v>0</v>
      </c>
      <c r="M125" s="31" t="s">
        <v>17</v>
      </c>
      <c r="N125" s="43"/>
    </row>
    <row r="126" spans="1:14" s="30" customFormat="1" ht="37.5" x14ac:dyDescent="0.25">
      <c r="A126" s="4">
        <v>117</v>
      </c>
      <c r="B126" s="5" t="s">
        <v>150</v>
      </c>
      <c r="C126" s="6" t="s">
        <v>23</v>
      </c>
      <c r="D126" s="1" t="s">
        <v>502</v>
      </c>
      <c r="E126" s="31" t="s">
        <v>16</v>
      </c>
      <c r="F126" s="31">
        <v>9</v>
      </c>
      <c r="G126" s="31">
        <v>77</v>
      </c>
      <c r="H126" s="35">
        <f t="shared" si="16"/>
        <v>693</v>
      </c>
      <c r="I126" s="35">
        <f t="shared" si="17"/>
        <v>831.6</v>
      </c>
      <c r="J126" s="16">
        <v>0</v>
      </c>
      <c r="K126" s="17">
        <f t="shared" si="20"/>
        <v>0</v>
      </c>
      <c r="L126" s="17">
        <f t="shared" si="21"/>
        <v>0</v>
      </c>
      <c r="M126" s="31" t="s">
        <v>17</v>
      </c>
      <c r="N126" s="43"/>
    </row>
    <row r="127" spans="1:14" s="30" customFormat="1" ht="20.25" x14ac:dyDescent="0.25">
      <c r="A127" s="4">
        <v>118</v>
      </c>
      <c r="B127" s="5" t="s">
        <v>151</v>
      </c>
      <c r="C127" s="6" t="s">
        <v>23</v>
      </c>
      <c r="D127" s="1" t="s">
        <v>503</v>
      </c>
      <c r="E127" s="31" t="s">
        <v>16</v>
      </c>
      <c r="F127" s="31">
        <v>1</v>
      </c>
      <c r="G127" s="31">
        <v>8900</v>
      </c>
      <c r="H127" s="35">
        <f t="shared" si="16"/>
        <v>8900</v>
      </c>
      <c r="I127" s="35">
        <f t="shared" si="17"/>
        <v>10680</v>
      </c>
      <c r="J127" s="16">
        <v>0</v>
      </c>
      <c r="K127" s="17">
        <f t="shared" si="20"/>
        <v>0</v>
      </c>
      <c r="L127" s="17">
        <f t="shared" si="21"/>
        <v>0</v>
      </c>
      <c r="M127" s="31" t="s">
        <v>17</v>
      </c>
      <c r="N127" s="43"/>
    </row>
    <row r="128" spans="1:14" s="30" customFormat="1" ht="20.25" x14ac:dyDescent="0.25">
      <c r="A128" s="4">
        <v>119</v>
      </c>
      <c r="B128" s="5" t="s">
        <v>152</v>
      </c>
      <c r="C128" s="6" t="s">
        <v>23</v>
      </c>
      <c r="D128" s="1" t="s">
        <v>504</v>
      </c>
      <c r="E128" s="31" t="s">
        <v>16</v>
      </c>
      <c r="F128" s="31">
        <v>10</v>
      </c>
      <c r="G128" s="31">
        <v>10</v>
      </c>
      <c r="H128" s="35">
        <f t="shared" si="16"/>
        <v>100</v>
      </c>
      <c r="I128" s="35">
        <f t="shared" si="17"/>
        <v>120</v>
      </c>
      <c r="J128" s="16">
        <v>0</v>
      </c>
      <c r="K128" s="17">
        <f t="shared" si="20"/>
        <v>0</v>
      </c>
      <c r="L128" s="17">
        <f t="shared" si="21"/>
        <v>0</v>
      </c>
      <c r="M128" s="31" t="s">
        <v>17</v>
      </c>
      <c r="N128" s="43"/>
    </row>
    <row r="129" spans="1:14" s="30" customFormat="1" ht="20.25" x14ac:dyDescent="0.25">
      <c r="A129" s="4">
        <v>120</v>
      </c>
      <c r="B129" s="5" t="s">
        <v>153</v>
      </c>
      <c r="C129" s="6" t="s">
        <v>23</v>
      </c>
      <c r="D129" s="1" t="s">
        <v>505</v>
      </c>
      <c r="E129" s="31" t="s">
        <v>16</v>
      </c>
      <c r="F129" s="31">
        <v>10</v>
      </c>
      <c r="G129" s="31">
        <v>19</v>
      </c>
      <c r="H129" s="35">
        <f t="shared" si="16"/>
        <v>190</v>
      </c>
      <c r="I129" s="35">
        <f t="shared" si="17"/>
        <v>228</v>
      </c>
      <c r="J129" s="16">
        <v>0</v>
      </c>
      <c r="K129" s="17">
        <f t="shared" si="20"/>
        <v>0</v>
      </c>
      <c r="L129" s="17">
        <f t="shared" si="21"/>
        <v>0</v>
      </c>
      <c r="M129" s="31" t="s">
        <v>17</v>
      </c>
      <c r="N129" s="43"/>
    </row>
    <row r="130" spans="1:14" s="30" customFormat="1" ht="20.25" x14ac:dyDescent="0.25">
      <c r="A130" s="4">
        <v>121</v>
      </c>
      <c r="B130" s="5" t="s">
        <v>154</v>
      </c>
      <c r="C130" s="6" t="s">
        <v>23</v>
      </c>
      <c r="D130" s="1" t="s">
        <v>506</v>
      </c>
      <c r="E130" s="31" t="s">
        <v>16</v>
      </c>
      <c r="F130" s="31">
        <v>1</v>
      </c>
      <c r="G130" s="31">
        <v>1</v>
      </c>
      <c r="H130" s="35">
        <f t="shared" si="16"/>
        <v>1</v>
      </c>
      <c r="I130" s="35">
        <f t="shared" si="17"/>
        <v>1.2</v>
      </c>
      <c r="J130" s="16">
        <v>0</v>
      </c>
      <c r="K130" s="17">
        <f t="shared" si="20"/>
        <v>0</v>
      </c>
      <c r="L130" s="17">
        <f t="shared" si="21"/>
        <v>0</v>
      </c>
      <c r="M130" s="31" t="s">
        <v>17</v>
      </c>
      <c r="N130" s="43"/>
    </row>
    <row r="131" spans="1:14" s="30" customFormat="1" ht="20.25" x14ac:dyDescent="0.25">
      <c r="A131" s="4">
        <v>122</v>
      </c>
      <c r="B131" s="5" t="s">
        <v>155</v>
      </c>
      <c r="C131" s="6" t="s">
        <v>23</v>
      </c>
      <c r="D131" s="1" t="s">
        <v>507</v>
      </c>
      <c r="E131" s="31" t="s">
        <v>16</v>
      </c>
      <c r="F131" s="31">
        <v>3</v>
      </c>
      <c r="G131" s="31">
        <v>3800</v>
      </c>
      <c r="H131" s="35">
        <f t="shared" si="16"/>
        <v>11400</v>
      </c>
      <c r="I131" s="35">
        <f t="shared" si="17"/>
        <v>13680</v>
      </c>
      <c r="J131" s="16">
        <v>0</v>
      </c>
      <c r="K131" s="17">
        <f t="shared" si="20"/>
        <v>0</v>
      </c>
      <c r="L131" s="17">
        <f t="shared" si="21"/>
        <v>0</v>
      </c>
      <c r="M131" s="31" t="s">
        <v>17</v>
      </c>
      <c r="N131" s="43"/>
    </row>
    <row r="132" spans="1:14" s="30" customFormat="1" ht="20.25" x14ac:dyDescent="0.25">
      <c r="A132" s="4">
        <v>123</v>
      </c>
      <c r="B132" s="5" t="s">
        <v>156</v>
      </c>
      <c r="C132" s="6" t="s">
        <v>23</v>
      </c>
      <c r="D132" s="1" t="s">
        <v>508</v>
      </c>
      <c r="E132" s="31" t="s">
        <v>16</v>
      </c>
      <c r="F132" s="31">
        <v>1</v>
      </c>
      <c r="G132" s="31">
        <v>1600</v>
      </c>
      <c r="H132" s="35">
        <f t="shared" si="16"/>
        <v>1600</v>
      </c>
      <c r="I132" s="35">
        <f t="shared" si="17"/>
        <v>1920</v>
      </c>
      <c r="J132" s="16">
        <v>0</v>
      </c>
      <c r="K132" s="17">
        <f t="shared" si="20"/>
        <v>0</v>
      </c>
      <c r="L132" s="17">
        <f t="shared" si="21"/>
        <v>0</v>
      </c>
      <c r="M132" s="31" t="s">
        <v>17</v>
      </c>
      <c r="N132" s="43"/>
    </row>
    <row r="133" spans="1:14" s="30" customFormat="1" ht="20.25" x14ac:dyDescent="0.25">
      <c r="A133" s="4">
        <v>124</v>
      </c>
      <c r="B133" s="5" t="s">
        <v>157</v>
      </c>
      <c r="C133" s="6" t="s">
        <v>23</v>
      </c>
      <c r="D133" s="1" t="s">
        <v>509</v>
      </c>
      <c r="E133" s="31" t="s">
        <v>16</v>
      </c>
      <c r="F133" s="31">
        <v>1</v>
      </c>
      <c r="G133" s="31">
        <v>24</v>
      </c>
      <c r="H133" s="35">
        <f t="shared" si="16"/>
        <v>24</v>
      </c>
      <c r="I133" s="35">
        <f t="shared" si="17"/>
        <v>28.799999999999997</v>
      </c>
      <c r="J133" s="16">
        <v>0</v>
      </c>
      <c r="K133" s="17">
        <f t="shared" si="20"/>
        <v>0</v>
      </c>
      <c r="L133" s="17">
        <f t="shared" si="21"/>
        <v>0</v>
      </c>
      <c r="M133" s="31" t="s">
        <v>17</v>
      </c>
      <c r="N133" s="43"/>
    </row>
    <row r="134" spans="1:14" s="30" customFormat="1" ht="20.25" x14ac:dyDescent="0.25">
      <c r="A134" s="4">
        <v>125</v>
      </c>
      <c r="B134" s="5" t="s">
        <v>158</v>
      </c>
      <c r="C134" s="6" t="s">
        <v>23</v>
      </c>
      <c r="D134" s="1" t="s">
        <v>510</v>
      </c>
      <c r="E134" s="31" t="s">
        <v>16</v>
      </c>
      <c r="F134" s="31">
        <v>1</v>
      </c>
      <c r="G134" s="31">
        <v>1300</v>
      </c>
      <c r="H134" s="35">
        <f t="shared" si="16"/>
        <v>1300</v>
      </c>
      <c r="I134" s="35">
        <f t="shared" si="17"/>
        <v>1560</v>
      </c>
      <c r="J134" s="16">
        <v>0</v>
      </c>
      <c r="K134" s="17">
        <f t="shared" si="20"/>
        <v>0</v>
      </c>
      <c r="L134" s="17">
        <f t="shared" si="21"/>
        <v>0</v>
      </c>
      <c r="M134" s="31" t="s">
        <v>17</v>
      </c>
      <c r="N134" s="43"/>
    </row>
    <row r="135" spans="1:14" s="30" customFormat="1" ht="20.25" x14ac:dyDescent="0.25">
      <c r="A135" s="4">
        <v>126</v>
      </c>
      <c r="B135" s="5" t="s">
        <v>159</v>
      </c>
      <c r="C135" s="6" t="s">
        <v>23</v>
      </c>
      <c r="D135" s="1" t="s">
        <v>511</v>
      </c>
      <c r="E135" s="31" t="s">
        <v>16</v>
      </c>
      <c r="F135" s="31">
        <v>1</v>
      </c>
      <c r="G135" s="31">
        <v>3400</v>
      </c>
      <c r="H135" s="35">
        <f t="shared" si="16"/>
        <v>3400</v>
      </c>
      <c r="I135" s="35">
        <f t="shared" si="17"/>
        <v>4080</v>
      </c>
      <c r="J135" s="16">
        <v>0</v>
      </c>
      <c r="K135" s="17">
        <f t="shared" si="20"/>
        <v>0</v>
      </c>
      <c r="L135" s="17">
        <f t="shared" si="21"/>
        <v>0</v>
      </c>
      <c r="M135" s="31" t="s">
        <v>17</v>
      </c>
      <c r="N135" s="43"/>
    </row>
    <row r="136" spans="1:14" s="30" customFormat="1" ht="20.25" x14ac:dyDescent="0.25">
      <c r="A136" s="4">
        <v>127</v>
      </c>
      <c r="B136" s="5" t="s">
        <v>160</v>
      </c>
      <c r="C136" s="6" t="s">
        <v>23</v>
      </c>
      <c r="D136" s="1" t="s">
        <v>512</v>
      </c>
      <c r="E136" s="31" t="s">
        <v>16</v>
      </c>
      <c r="F136" s="31">
        <v>2</v>
      </c>
      <c r="G136" s="31">
        <v>3800</v>
      </c>
      <c r="H136" s="35">
        <f t="shared" si="16"/>
        <v>7600</v>
      </c>
      <c r="I136" s="35">
        <f t="shared" si="17"/>
        <v>9120</v>
      </c>
      <c r="J136" s="16">
        <v>0</v>
      </c>
      <c r="K136" s="17">
        <f t="shared" si="20"/>
        <v>0</v>
      </c>
      <c r="L136" s="17">
        <f t="shared" si="21"/>
        <v>0</v>
      </c>
      <c r="M136" s="31" t="s">
        <v>17</v>
      </c>
      <c r="N136" s="43"/>
    </row>
    <row r="137" spans="1:14" s="30" customFormat="1" ht="37.5" x14ac:dyDescent="0.25">
      <c r="A137" s="4">
        <v>128</v>
      </c>
      <c r="B137" s="5" t="s">
        <v>161</v>
      </c>
      <c r="C137" s="6" t="s">
        <v>23</v>
      </c>
      <c r="D137" s="1" t="s">
        <v>513</v>
      </c>
      <c r="E137" s="31" t="s">
        <v>16</v>
      </c>
      <c r="F137" s="31">
        <v>4</v>
      </c>
      <c r="G137" s="31">
        <v>670</v>
      </c>
      <c r="H137" s="35">
        <f t="shared" si="16"/>
        <v>2680</v>
      </c>
      <c r="I137" s="35">
        <f t="shared" si="17"/>
        <v>3216</v>
      </c>
      <c r="J137" s="16">
        <v>0</v>
      </c>
      <c r="K137" s="17">
        <f t="shared" si="20"/>
        <v>0</v>
      </c>
      <c r="L137" s="17">
        <f t="shared" si="21"/>
        <v>0</v>
      </c>
      <c r="M137" s="31" t="s">
        <v>17</v>
      </c>
      <c r="N137" s="43"/>
    </row>
    <row r="138" spans="1:14" s="30" customFormat="1" ht="37.5" x14ac:dyDescent="0.25">
      <c r="A138" s="4">
        <v>129</v>
      </c>
      <c r="B138" s="5" t="s">
        <v>162</v>
      </c>
      <c r="C138" s="6" t="s">
        <v>23</v>
      </c>
      <c r="D138" s="1" t="s">
        <v>514</v>
      </c>
      <c r="E138" s="31" t="s">
        <v>18</v>
      </c>
      <c r="F138" s="31">
        <v>5</v>
      </c>
      <c r="G138" s="31">
        <v>70</v>
      </c>
      <c r="H138" s="35">
        <f t="shared" si="16"/>
        <v>350</v>
      </c>
      <c r="I138" s="35">
        <f t="shared" si="17"/>
        <v>420</v>
      </c>
      <c r="J138" s="16">
        <v>0</v>
      </c>
      <c r="K138" s="17">
        <f t="shared" si="20"/>
        <v>0</v>
      </c>
      <c r="L138" s="17">
        <f t="shared" si="21"/>
        <v>0</v>
      </c>
      <c r="M138" s="31" t="s">
        <v>17</v>
      </c>
      <c r="N138" s="43"/>
    </row>
    <row r="139" spans="1:14" s="30" customFormat="1" ht="37.5" x14ac:dyDescent="0.25">
      <c r="A139" s="4">
        <v>130</v>
      </c>
      <c r="B139" s="5" t="s">
        <v>163</v>
      </c>
      <c r="C139" s="6" t="s">
        <v>23</v>
      </c>
      <c r="D139" s="1" t="s">
        <v>515</v>
      </c>
      <c r="E139" s="31" t="s">
        <v>18</v>
      </c>
      <c r="F139" s="31">
        <v>8</v>
      </c>
      <c r="G139" s="31">
        <v>60</v>
      </c>
      <c r="H139" s="35">
        <f t="shared" ref="H139:H202" si="22">G139*F139</f>
        <v>480</v>
      </c>
      <c r="I139" s="35">
        <f t="shared" ref="I139:I202" si="23">F139*G139*1.2</f>
        <v>576</v>
      </c>
      <c r="J139" s="16">
        <v>0</v>
      </c>
      <c r="K139" s="17">
        <f t="shared" si="20"/>
        <v>0</v>
      </c>
      <c r="L139" s="17">
        <f t="shared" si="21"/>
        <v>0</v>
      </c>
      <c r="M139" s="31" t="s">
        <v>17</v>
      </c>
      <c r="N139" s="43"/>
    </row>
    <row r="140" spans="1:14" s="30" customFormat="1" ht="37.5" x14ac:dyDescent="0.25">
      <c r="A140" s="4">
        <v>131</v>
      </c>
      <c r="B140" s="5" t="s">
        <v>164</v>
      </c>
      <c r="C140" s="6" t="s">
        <v>23</v>
      </c>
      <c r="D140" s="1" t="s">
        <v>516</v>
      </c>
      <c r="E140" s="31" t="s">
        <v>16</v>
      </c>
      <c r="F140" s="31">
        <v>2</v>
      </c>
      <c r="G140" s="31">
        <v>1200</v>
      </c>
      <c r="H140" s="35">
        <f t="shared" si="22"/>
        <v>2400</v>
      </c>
      <c r="I140" s="35">
        <f t="shared" si="23"/>
        <v>2880</v>
      </c>
      <c r="J140" s="16">
        <v>0</v>
      </c>
      <c r="K140" s="17">
        <f t="shared" si="20"/>
        <v>0</v>
      </c>
      <c r="L140" s="17">
        <f t="shared" si="21"/>
        <v>0</v>
      </c>
      <c r="M140" s="31" t="s">
        <v>17</v>
      </c>
      <c r="N140" s="43"/>
    </row>
    <row r="141" spans="1:14" s="30" customFormat="1" ht="20.25" x14ac:dyDescent="0.25">
      <c r="A141" s="4">
        <v>132</v>
      </c>
      <c r="B141" s="5" t="s">
        <v>165</v>
      </c>
      <c r="C141" s="6" t="s">
        <v>23</v>
      </c>
      <c r="D141" s="1" t="s">
        <v>517</v>
      </c>
      <c r="E141" s="31" t="s">
        <v>16</v>
      </c>
      <c r="F141" s="31">
        <v>19</v>
      </c>
      <c r="G141" s="31">
        <v>2</v>
      </c>
      <c r="H141" s="35">
        <f t="shared" si="22"/>
        <v>38</v>
      </c>
      <c r="I141" s="35">
        <f t="shared" si="23"/>
        <v>45.6</v>
      </c>
      <c r="J141" s="16">
        <v>0</v>
      </c>
      <c r="K141" s="17">
        <f t="shared" si="20"/>
        <v>0</v>
      </c>
      <c r="L141" s="17">
        <f t="shared" si="21"/>
        <v>0</v>
      </c>
      <c r="M141" s="31" t="s">
        <v>17</v>
      </c>
      <c r="N141" s="43"/>
    </row>
    <row r="142" spans="1:14" s="30" customFormat="1" ht="37.5" x14ac:dyDescent="0.25">
      <c r="A142" s="4">
        <v>133</v>
      </c>
      <c r="B142" s="5" t="s">
        <v>166</v>
      </c>
      <c r="C142" s="6" t="s">
        <v>23</v>
      </c>
      <c r="D142" s="1" t="s">
        <v>518</v>
      </c>
      <c r="E142" s="31" t="s">
        <v>16</v>
      </c>
      <c r="F142" s="31">
        <v>1</v>
      </c>
      <c r="G142" s="31">
        <v>1800</v>
      </c>
      <c r="H142" s="35">
        <f t="shared" si="22"/>
        <v>1800</v>
      </c>
      <c r="I142" s="35">
        <f t="shared" si="23"/>
        <v>2160</v>
      </c>
      <c r="J142" s="16">
        <v>0</v>
      </c>
      <c r="K142" s="17">
        <f t="shared" si="20"/>
        <v>0</v>
      </c>
      <c r="L142" s="17">
        <f t="shared" si="21"/>
        <v>0</v>
      </c>
      <c r="M142" s="31" t="s">
        <v>17</v>
      </c>
      <c r="N142" s="43"/>
    </row>
    <row r="143" spans="1:14" s="30" customFormat="1" ht="56.25" x14ac:dyDescent="0.25">
      <c r="A143" s="4">
        <v>134</v>
      </c>
      <c r="B143" s="5" t="s">
        <v>167</v>
      </c>
      <c r="C143" s="6" t="s">
        <v>23</v>
      </c>
      <c r="D143" s="1" t="s">
        <v>519</v>
      </c>
      <c r="E143" s="31" t="s">
        <v>16</v>
      </c>
      <c r="F143" s="31">
        <v>1</v>
      </c>
      <c r="G143" s="31">
        <v>2600</v>
      </c>
      <c r="H143" s="35">
        <f t="shared" si="22"/>
        <v>2600</v>
      </c>
      <c r="I143" s="35">
        <f t="shared" si="23"/>
        <v>3120</v>
      </c>
      <c r="J143" s="16">
        <v>0</v>
      </c>
      <c r="K143" s="17">
        <f t="shared" si="20"/>
        <v>0</v>
      </c>
      <c r="L143" s="17">
        <f t="shared" si="21"/>
        <v>0</v>
      </c>
      <c r="M143" s="31" t="s">
        <v>17</v>
      </c>
      <c r="N143" s="43"/>
    </row>
    <row r="144" spans="1:14" s="30" customFormat="1" ht="37.5" x14ac:dyDescent="0.25">
      <c r="A144" s="4">
        <v>135</v>
      </c>
      <c r="B144" s="5" t="s">
        <v>168</v>
      </c>
      <c r="C144" s="6" t="s">
        <v>23</v>
      </c>
      <c r="D144" s="1" t="s">
        <v>520</v>
      </c>
      <c r="E144" s="31" t="s">
        <v>16</v>
      </c>
      <c r="F144" s="31">
        <v>26</v>
      </c>
      <c r="G144" s="31">
        <v>210</v>
      </c>
      <c r="H144" s="35">
        <f t="shared" si="22"/>
        <v>5460</v>
      </c>
      <c r="I144" s="35">
        <f t="shared" si="23"/>
        <v>6552</v>
      </c>
      <c r="J144" s="16">
        <v>0</v>
      </c>
      <c r="K144" s="17">
        <f t="shared" si="20"/>
        <v>0</v>
      </c>
      <c r="L144" s="17">
        <f t="shared" si="21"/>
        <v>0</v>
      </c>
      <c r="M144" s="31" t="s">
        <v>17</v>
      </c>
      <c r="N144" s="43"/>
    </row>
    <row r="145" spans="1:14" s="30" customFormat="1" ht="37.5" x14ac:dyDescent="0.25">
      <c r="A145" s="4">
        <v>136</v>
      </c>
      <c r="B145" s="5" t="s">
        <v>169</v>
      </c>
      <c r="C145" s="6" t="s">
        <v>23</v>
      </c>
      <c r="D145" s="1" t="s">
        <v>521</v>
      </c>
      <c r="E145" s="31" t="s">
        <v>16</v>
      </c>
      <c r="F145" s="31">
        <v>21</v>
      </c>
      <c r="G145" s="31">
        <v>3</v>
      </c>
      <c r="H145" s="35">
        <f t="shared" si="22"/>
        <v>63</v>
      </c>
      <c r="I145" s="35">
        <f t="shared" si="23"/>
        <v>75.599999999999994</v>
      </c>
      <c r="J145" s="16">
        <v>0</v>
      </c>
      <c r="K145" s="17">
        <f t="shared" si="20"/>
        <v>0</v>
      </c>
      <c r="L145" s="17">
        <f t="shared" si="21"/>
        <v>0</v>
      </c>
      <c r="M145" s="31" t="s">
        <v>17</v>
      </c>
      <c r="N145" s="43"/>
    </row>
    <row r="146" spans="1:14" s="30" customFormat="1" ht="20.25" x14ac:dyDescent="0.25">
      <c r="A146" s="4">
        <v>137</v>
      </c>
      <c r="B146" s="5" t="s">
        <v>170</v>
      </c>
      <c r="C146" s="6" t="s">
        <v>23</v>
      </c>
      <c r="D146" s="1" t="s">
        <v>522</v>
      </c>
      <c r="E146" s="31" t="s">
        <v>16</v>
      </c>
      <c r="F146" s="31">
        <v>2</v>
      </c>
      <c r="G146" s="31">
        <v>12</v>
      </c>
      <c r="H146" s="35">
        <f t="shared" si="22"/>
        <v>24</v>
      </c>
      <c r="I146" s="35">
        <f t="shared" si="23"/>
        <v>28.799999999999997</v>
      </c>
      <c r="J146" s="16">
        <v>0</v>
      </c>
      <c r="K146" s="17">
        <f t="shared" si="20"/>
        <v>0</v>
      </c>
      <c r="L146" s="17">
        <f t="shared" si="21"/>
        <v>0</v>
      </c>
      <c r="M146" s="31" t="s">
        <v>17</v>
      </c>
      <c r="N146" s="43"/>
    </row>
    <row r="147" spans="1:14" s="30" customFormat="1" ht="20.25" x14ac:dyDescent="0.25">
      <c r="A147" s="4">
        <v>138</v>
      </c>
      <c r="B147" s="5" t="s">
        <v>171</v>
      </c>
      <c r="C147" s="6" t="s">
        <v>23</v>
      </c>
      <c r="D147" s="1" t="s">
        <v>523</v>
      </c>
      <c r="E147" s="31" t="s">
        <v>16</v>
      </c>
      <c r="F147" s="31">
        <v>2</v>
      </c>
      <c r="G147" s="31">
        <v>12</v>
      </c>
      <c r="H147" s="35">
        <f t="shared" si="22"/>
        <v>24</v>
      </c>
      <c r="I147" s="35">
        <f t="shared" si="23"/>
        <v>28.799999999999997</v>
      </c>
      <c r="J147" s="16">
        <v>0</v>
      </c>
      <c r="K147" s="17">
        <f t="shared" si="20"/>
        <v>0</v>
      </c>
      <c r="L147" s="17">
        <f t="shared" si="21"/>
        <v>0</v>
      </c>
      <c r="M147" s="31" t="s">
        <v>17</v>
      </c>
      <c r="N147" s="43"/>
    </row>
    <row r="148" spans="1:14" s="30" customFormat="1" ht="37.5" x14ac:dyDescent="0.25">
      <c r="A148" s="4">
        <v>139</v>
      </c>
      <c r="B148" s="5" t="s">
        <v>172</v>
      </c>
      <c r="C148" s="6" t="s">
        <v>23</v>
      </c>
      <c r="D148" s="1" t="s">
        <v>524</v>
      </c>
      <c r="E148" s="31" t="s">
        <v>16</v>
      </c>
      <c r="F148" s="31">
        <v>2</v>
      </c>
      <c r="G148" s="31">
        <v>2300</v>
      </c>
      <c r="H148" s="35">
        <f t="shared" si="22"/>
        <v>4600</v>
      </c>
      <c r="I148" s="35">
        <f t="shared" si="23"/>
        <v>5520</v>
      </c>
      <c r="J148" s="16">
        <v>0</v>
      </c>
      <c r="K148" s="17">
        <f t="shared" si="20"/>
        <v>0</v>
      </c>
      <c r="L148" s="17">
        <f t="shared" si="21"/>
        <v>0</v>
      </c>
      <c r="M148" s="31" t="s">
        <v>17</v>
      </c>
      <c r="N148" s="43"/>
    </row>
    <row r="149" spans="1:14" s="30" customFormat="1" ht="20.25" x14ac:dyDescent="0.25">
      <c r="A149" s="4">
        <v>140</v>
      </c>
      <c r="B149" s="5" t="s">
        <v>173</v>
      </c>
      <c r="C149" s="6" t="s">
        <v>23</v>
      </c>
      <c r="D149" s="1" t="s">
        <v>525</v>
      </c>
      <c r="E149" s="31" t="s">
        <v>526</v>
      </c>
      <c r="F149" s="31">
        <v>5</v>
      </c>
      <c r="G149" s="31">
        <v>700</v>
      </c>
      <c r="H149" s="35">
        <f t="shared" si="22"/>
        <v>3500</v>
      </c>
      <c r="I149" s="35">
        <f t="shared" si="23"/>
        <v>4200</v>
      </c>
      <c r="J149" s="16">
        <v>0</v>
      </c>
      <c r="K149" s="17">
        <f t="shared" si="20"/>
        <v>0</v>
      </c>
      <c r="L149" s="17">
        <f t="shared" si="21"/>
        <v>0</v>
      </c>
      <c r="M149" s="31" t="s">
        <v>17</v>
      </c>
      <c r="N149" s="43"/>
    </row>
    <row r="150" spans="1:14" s="30" customFormat="1" ht="20.25" x14ac:dyDescent="0.25">
      <c r="A150" s="4">
        <v>141</v>
      </c>
      <c r="B150" s="5" t="s">
        <v>174</v>
      </c>
      <c r="C150" s="6" t="s">
        <v>23</v>
      </c>
      <c r="D150" s="1" t="s">
        <v>527</v>
      </c>
      <c r="E150" s="31" t="s">
        <v>526</v>
      </c>
      <c r="F150" s="31">
        <v>3</v>
      </c>
      <c r="G150" s="31">
        <v>1600</v>
      </c>
      <c r="H150" s="35">
        <f t="shared" si="22"/>
        <v>4800</v>
      </c>
      <c r="I150" s="35">
        <f t="shared" si="23"/>
        <v>5760</v>
      </c>
      <c r="J150" s="16">
        <v>0</v>
      </c>
      <c r="K150" s="17">
        <f t="shared" si="20"/>
        <v>0</v>
      </c>
      <c r="L150" s="17">
        <f t="shared" si="21"/>
        <v>0</v>
      </c>
      <c r="M150" s="31" t="s">
        <v>17</v>
      </c>
      <c r="N150" s="43"/>
    </row>
    <row r="151" spans="1:14" s="30" customFormat="1" ht="56.25" x14ac:dyDescent="0.25">
      <c r="A151" s="4">
        <v>142</v>
      </c>
      <c r="B151" s="5" t="s">
        <v>175</v>
      </c>
      <c r="C151" s="6" t="s">
        <v>23</v>
      </c>
      <c r="D151" s="1" t="s">
        <v>528</v>
      </c>
      <c r="E151" s="31" t="s">
        <v>16</v>
      </c>
      <c r="F151" s="31">
        <v>1</v>
      </c>
      <c r="G151" s="31">
        <v>11400</v>
      </c>
      <c r="H151" s="35">
        <f t="shared" si="22"/>
        <v>11400</v>
      </c>
      <c r="I151" s="35">
        <f t="shared" si="23"/>
        <v>13680</v>
      </c>
      <c r="J151" s="16">
        <v>0</v>
      </c>
      <c r="K151" s="17">
        <f t="shared" si="20"/>
        <v>0</v>
      </c>
      <c r="L151" s="17">
        <f t="shared" si="21"/>
        <v>0</v>
      </c>
      <c r="M151" s="31" t="s">
        <v>17</v>
      </c>
      <c r="N151" s="43"/>
    </row>
    <row r="152" spans="1:14" s="30" customFormat="1" ht="20.25" x14ac:dyDescent="0.25">
      <c r="A152" s="4">
        <v>143</v>
      </c>
      <c r="B152" s="5" t="s">
        <v>176</v>
      </c>
      <c r="C152" s="6" t="s">
        <v>23</v>
      </c>
      <c r="D152" s="1" t="s">
        <v>529</v>
      </c>
      <c r="E152" s="31" t="s">
        <v>16</v>
      </c>
      <c r="F152" s="31">
        <v>2</v>
      </c>
      <c r="G152" s="31">
        <v>3200</v>
      </c>
      <c r="H152" s="35">
        <f t="shared" si="22"/>
        <v>6400</v>
      </c>
      <c r="I152" s="35">
        <f t="shared" si="23"/>
        <v>7680</v>
      </c>
      <c r="J152" s="16">
        <v>0</v>
      </c>
      <c r="K152" s="17">
        <f t="shared" si="20"/>
        <v>0</v>
      </c>
      <c r="L152" s="17">
        <f t="shared" si="21"/>
        <v>0</v>
      </c>
      <c r="M152" s="31" t="s">
        <v>17</v>
      </c>
      <c r="N152" s="43"/>
    </row>
    <row r="153" spans="1:14" s="30" customFormat="1" ht="20.25" x14ac:dyDescent="0.25">
      <c r="A153" s="4">
        <v>144</v>
      </c>
      <c r="B153" s="5" t="s">
        <v>177</v>
      </c>
      <c r="C153" s="6" t="s">
        <v>23</v>
      </c>
      <c r="D153" s="1" t="s">
        <v>530</v>
      </c>
      <c r="E153" s="31" t="s">
        <v>16</v>
      </c>
      <c r="F153" s="31">
        <v>8</v>
      </c>
      <c r="G153" s="31">
        <v>1400</v>
      </c>
      <c r="H153" s="35">
        <f t="shared" si="22"/>
        <v>11200</v>
      </c>
      <c r="I153" s="35">
        <f t="shared" si="23"/>
        <v>13440</v>
      </c>
      <c r="J153" s="16">
        <v>0</v>
      </c>
      <c r="K153" s="17">
        <f t="shared" si="20"/>
        <v>0</v>
      </c>
      <c r="L153" s="17">
        <f t="shared" si="21"/>
        <v>0</v>
      </c>
      <c r="M153" s="31" t="s">
        <v>17</v>
      </c>
      <c r="N153" s="43"/>
    </row>
    <row r="154" spans="1:14" s="30" customFormat="1" ht="20.25" x14ac:dyDescent="0.25">
      <c r="A154" s="4">
        <v>145</v>
      </c>
      <c r="B154" s="5" t="s">
        <v>178</v>
      </c>
      <c r="C154" s="6" t="s">
        <v>23</v>
      </c>
      <c r="D154" s="1" t="s">
        <v>530</v>
      </c>
      <c r="E154" s="31" t="s">
        <v>16</v>
      </c>
      <c r="F154" s="31">
        <v>2</v>
      </c>
      <c r="G154" s="31">
        <v>5000</v>
      </c>
      <c r="H154" s="35">
        <f t="shared" si="22"/>
        <v>10000</v>
      </c>
      <c r="I154" s="35">
        <f t="shared" si="23"/>
        <v>12000</v>
      </c>
      <c r="J154" s="16">
        <v>0</v>
      </c>
      <c r="K154" s="17">
        <f t="shared" si="20"/>
        <v>0</v>
      </c>
      <c r="L154" s="17">
        <f t="shared" si="21"/>
        <v>0</v>
      </c>
      <c r="M154" s="31" t="s">
        <v>17</v>
      </c>
      <c r="N154" s="43"/>
    </row>
    <row r="155" spans="1:14" s="30" customFormat="1" ht="20.25" x14ac:dyDescent="0.25">
      <c r="A155" s="4">
        <v>146</v>
      </c>
      <c r="B155" s="5" t="s">
        <v>179</v>
      </c>
      <c r="C155" s="6" t="s">
        <v>23</v>
      </c>
      <c r="D155" s="1" t="s">
        <v>529</v>
      </c>
      <c r="E155" s="31" t="s">
        <v>16</v>
      </c>
      <c r="F155" s="31">
        <v>2</v>
      </c>
      <c r="G155" s="31">
        <v>1800</v>
      </c>
      <c r="H155" s="35">
        <f t="shared" si="22"/>
        <v>3600</v>
      </c>
      <c r="I155" s="35">
        <f t="shared" si="23"/>
        <v>4320</v>
      </c>
      <c r="J155" s="16">
        <v>0</v>
      </c>
      <c r="K155" s="17">
        <f t="shared" si="20"/>
        <v>0</v>
      </c>
      <c r="L155" s="17">
        <f t="shared" si="21"/>
        <v>0</v>
      </c>
      <c r="M155" s="31" t="s">
        <v>17</v>
      </c>
      <c r="N155" s="43"/>
    </row>
    <row r="156" spans="1:14" s="30" customFormat="1" ht="20.25" x14ac:dyDescent="0.25">
      <c r="A156" s="4">
        <v>147</v>
      </c>
      <c r="B156" s="5" t="s">
        <v>180</v>
      </c>
      <c r="C156" s="6" t="s">
        <v>23</v>
      </c>
      <c r="D156" s="1" t="s">
        <v>531</v>
      </c>
      <c r="E156" s="31" t="s">
        <v>16</v>
      </c>
      <c r="F156" s="31">
        <v>2.86</v>
      </c>
      <c r="G156" s="31">
        <v>130</v>
      </c>
      <c r="H156" s="35">
        <f t="shared" si="22"/>
        <v>371.8</v>
      </c>
      <c r="I156" s="35">
        <f t="shared" si="23"/>
        <v>446.16</v>
      </c>
      <c r="J156" s="16">
        <v>0</v>
      </c>
      <c r="K156" s="17">
        <f t="shared" si="20"/>
        <v>0</v>
      </c>
      <c r="L156" s="17">
        <f t="shared" si="21"/>
        <v>0</v>
      </c>
      <c r="M156" s="31" t="s">
        <v>17</v>
      </c>
      <c r="N156" s="43"/>
    </row>
    <row r="157" spans="1:14" s="30" customFormat="1" ht="37.5" x14ac:dyDescent="0.25">
      <c r="A157" s="4">
        <v>148</v>
      </c>
      <c r="B157" s="5" t="s">
        <v>181</v>
      </c>
      <c r="C157" s="6" t="s">
        <v>23</v>
      </c>
      <c r="D157" s="1" t="s">
        <v>532</v>
      </c>
      <c r="E157" s="31" t="s">
        <v>16</v>
      </c>
      <c r="F157" s="31">
        <v>3</v>
      </c>
      <c r="G157" s="31">
        <v>550</v>
      </c>
      <c r="H157" s="35">
        <f t="shared" si="22"/>
        <v>1650</v>
      </c>
      <c r="I157" s="35">
        <f t="shared" si="23"/>
        <v>1980</v>
      </c>
      <c r="J157" s="16">
        <v>0</v>
      </c>
      <c r="K157" s="17">
        <f t="shared" si="20"/>
        <v>0</v>
      </c>
      <c r="L157" s="17">
        <f t="shared" si="21"/>
        <v>0</v>
      </c>
      <c r="M157" s="31" t="s">
        <v>17</v>
      </c>
      <c r="N157" s="43"/>
    </row>
    <row r="158" spans="1:14" s="30" customFormat="1" ht="37.5" x14ac:dyDescent="0.25">
      <c r="A158" s="4">
        <v>149</v>
      </c>
      <c r="B158" s="5" t="s">
        <v>182</v>
      </c>
      <c r="C158" s="6" t="s">
        <v>23</v>
      </c>
      <c r="D158" s="1" t="s">
        <v>532</v>
      </c>
      <c r="E158" s="31" t="s">
        <v>16</v>
      </c>
      <c r="F158" s="31">
        <v>3</v>
      </c>
      <c r="G158" s="31">
        <v>600</v>
      </c>
      <c r="H158" s="35">
        <f t="shared" si="22"/>
        <v>1800</v>
      </c>
      <c r="I158" s="35">
        <f t="shared" si="23"/>
        <v>2160</v>
      </c>
      <c r="J158" s="16">
        <v>0</v>
      </c>
      <c r="K158" s="17">
        <f t="shared" si="20"/>
        <v>0</v>
      </c>
      <c r="L158" s="17">
        <f t="shared" si="21"/>
        <v>0</v>
      </c>
      <c r="M158" s="31" t="s">
        <v>17</v>
      </c>
      <c r="N158" s="43"/>
    </row>
    <row r="159" spans="1:14" s="30" customFormat="1" ht="37.5" x14ac:dyDescent="0.25">
      <c r="A159" s="4">
        <v>150</v>
      </c>
      <c r="B159" s="5" t="s">
        <v>183</v>
      </c>
      <c r="C159" s="6" t="s">
        <v>23</v>
      </c>
      <c r="D159" s="1" t="s">
        <v>532</v>
      </c>
      <c r="E159" s="31" t="s">
        <v>16</v>
      </c>
      <c r="F159" s="31">
        <v>7</v>
      </c>
      <c r="G159" s="31">
        <v>32</v>
      </c>
      <c r="H159" s="35">
        <f t="shared" si="22"/>
        <v>224</v>
      </c>
      <c r="I159" s="35">
        <f t="shared" si="23"/>
        <v>268.8</v>
      </c>
      <c r="J159" s="16">
        <v>0</v>
      </c>
      <c r="K159" s="17">
        <f t="shared" si="20"/>
        <v>0</v>
      </c>
      <c r="L159" s="17">
        <f t="shared" si="21"/>
        <v>0</v>
      </c>
      <c r="M159" s="31" t="s">
        <v>17</v>
      </c>
      <c r="N159" s="43"/>
    </row>
    <row r="160" spans="1:14" s="30" customFormat="1" ht="37.5" x14ac:dyDescent="0.25">
      <c r="A160" s="4">
        <v>151</v>
      </c>
      <c r="B160" s="5" t="s">
        <v>184</v>
      </c>
      <c r="C160" s="6" t="s">
        <v>23</v>
      </c>
      <c r="D160" s="1" t="s">
        <v>532</v>
      </c>
      <c r="E160" s="31" t="s">
        <v>16</v>
      </c>
      <c r="F160" s="31">
        <v>3</v>
      </c>
      <c r="G160" s="31">
        <v>79</v>
      </c>
      <c r="H160" s="35">
        <f t="shared" si="22"/>
        <v>237</v>
      </c>
      <c r="I160" s="35">
        <f t="shared" si="23"/>
        <v>284.39999999999998</v>
      </c>
      <c r="J160" s="16">
        <v>0</v>
      </c>
      <c r="K160" s="17">
        <f t="shared" si="20"/>
        <v>0</v>
      </c>
      <c r="L160" s="17">
        <f t="shared" si="21"/>
        <v>0</v>
      </c>
      <c r="M160" s="31" t="s">
        <v>17</v>
      </c>
      <c r="N160" s="43"/>
    </row>
    <row r="161" spans="1:14" s="30" customFormat="1" ht="37.5" x14ac:dyDescent="0.25">
      <c r="A161" s="4">
        <v>152</v>
      </c>
      <c r="B161" s="5" t="s">
        <v>185</v>
      </c>
      <c r="C161" s="6" t="s">
        <v>23</v>
      </c>
      <c r="D161" s="1" t="s">
        <v>532</v>
      </c>
      <c r="E161" s="31" t="s">
        <v>16</v>
      </c>
      <c r="F161" s="31">
        <v>3</v>
      </c>
      <c r="G161" s="31">
        <v>79</v>
      </c>
      <c r="H161" s="35">
        <f t="shared" si="22"/>
        <v>237</v>
      </c>
      <c r="I161" s="35">
        <f t="shared" si="23"/>
        <v>284.39999999999998</v>
      </c>
      <c r="J161" s="16">
        <v>0</v>
      </c>
      <c r="K161" s="17">
        <f t="shared" si="20"/>
        <v>0</v>
      </c>
      <c r="L161" s="17">
        <f t="shared" si="21"/>
        <v>0</v>
      </c>
      <c r="M161" s="31" t="s">
        <v>17</v>
      </c>
      <c r="N161" s="43"/>
    </row>
    <row r="162" spans="1:14" s="30" customFormat="1" ht="20.25" x14ac:dyDescent="0.25">
      <c r="A162" s="4">
        <v>153</v>
      </c>
      <c r="B162" s="5" t="s">
        <v>186</v>
      </c>
      <c r="C162" s="6" t="s">
        <v>23</v>
      </c>
      <c r="D162" s="1" t="s">
        <v>533</v>
      </c>
      <c r="E162" s="31" t="s">
        <v>16</v>
      </c>
      <c r="F162" s="31">
        <v>1</v>
      </c>
      <c r="G162" s="31">
        <v>650</v>
      </c>
      <c r="H162" s="35">
        <f t="shared" si="22"/>
        <v>650</v>
      </c>
      <c r="I162" s="35">
        <f t="shared" si="23"/>
        <v>780</v>
      </c>
      <c r="J162" s="16">
        <v>0</v>
      </c>
      <c r="K162" s="17">
        <f t="shared" si="20"/>
        <v>0</v>
      </c>
      <c r="L162" s="17">
        <f t="shared" si="21"/>
        <v>0</v>
      </c>
      <c r="M162" s="31" t="s">
        <v>17</v>
      </c>
      <c r="N162" s="43"/>
    </row>
    <row r="163" spans="1:14" s="30" customFormat="1" ht="20.25" x14ac:dyDescent="0.25">
      <c r="A163" s="4">
        <v>154</v>
      </c>
      <c r="B163" s="5" t="s">
        <v>187</v>
      </c>
      <c r="C163" s="6" t="s">
        <v>23</v>
      </c>
      <c r="D163" s="1" t="s">
        <v>533</v>
      </c>
      <c r="E163" s="31" t="s">
        <v>16</v>
      </c>
      <c r="F163" s="31">
        <v>2</v>
      </c>
      <c r="G163" s="31">
        <v>900</v>
      </c>
      <c r="H163" s="35">
        <f t="shared" si="22"/>
        <v>1800</v>
      </c>
      <c r="I163" s="35">
        <f t="shared" si="23"/>
        <v>2160</v>
      </c>
      <c r="J163" s="16">
        <v>0</v>
      </c>
      <c r="K163" s="17">
        <f t="shared" ref="K163:K226" si="24">J163*F163</f>
        <v>0</v>
      </c>
      <c r="L163" s="17">
        <f t="shared" ref="L163:L226" si="25">J163*1.2*F163</f>
        <v>0</v>
      </c>
      <c r="M163" s="31" t="s">
        <v>17</v>
      </c>
      <c r="N163" s="43"/>
    </row>
    <row r="164" spans="1:14" s="30" customFormat="1" ht="20.25" x14ac:dyDescent="0.25">
      <c r="A164" s="4">
        <v>155</v>
      </c>
      <c r="B164" s="5" t="s">
        <v>188</v>
      </c>
      <c r="C164" s="6" t="s">
        <v>23</v>
      </c>
      <c r="D164" s="1" t="s">
        <v>534</v>
      </c>
      <c r="E164" s="31" t="s">
        <v>16</v>
      </c>
      <c r="F164" s="31">
        <v>1</v>
      </c>
      <c r="G164" s="31">
        <v>680</v>
      </c>
      <c r="H164" s="35">
        <f t="shared" si="22"/>
        <v>680</v>
      </c>
      <c r="I164" s="35">
        <f t="shared" si="23"/>
        <v>816</v>
      </c>
      <c r="J164" s="16">
        <v>0</v>
      </c>
      <c r="K164" s="17">
        <f t="shared" si="24"/>
        <v>0</v>
      </c>
      <c r="L164" s="17">
        <f t="shared" si="25"/>
        <v>0</v>
      </c>
      <c r="M164" s="31" t="s">
        <v>17</v>
      </c>
      <c r="N164" s="43"/>
    </row>
    <row r="165" spans="1:14" s="30" customFormat="1" ht="20.25" x14ac:dyDescent="0.25">
      <c r="A165" s="4">
        <v>156</v>
      </c>
      <c r="B165" s="5" t="s">
        <v>189</v>
      </c>
      <c r="C165" s="6" t="s">
        <v>23</v>
      </c>
      <c r="D165" s="1" t="s">
        <v>533</v>
      </c>
      <c r="E165" s="31" t="s">
        <v>16</v>
      </c>
      <c r="F165" s="31">
        <v>2</v>
      </c>
      <c r="G165" s="31">
        <v>770</v>
      </c>
      <c r="H165" s="35">
        <f t="shared" si="22"/>
        <v>1540</v>
      </c>
      <c r="I165" s="35">
        <f t="shared" si="23"/>
        <v>1848</v>
      </c>
      <c r="J165" s="16">
        <v>0</v>
      </c>
      <c r="K165" s="17">
        <f t="shared" si="24"/>
        <v>0</v>
      </c>
      <c r="L165" s="17">
        <f t="shared" si="25"/>
        <v>0</v>
      </c>
      <c r="M165" s="31" t="s">
        <v>17</v>
      </c>
      <c r="N165" s="43"/>
    </row>
    <row r="166" spans="1:14" s="30" customFormat="1" ht="20.25" x14ac:dyDescent="0.25">
      <c r="A166" s="4">
        <v>157</v>
      </c>
      <c r="B166" s="5" t="s">
        <v>190</v>
      </c>
      <c r="C166" s="6" t="s">
        <v>23</v>
      </c>
      <c r="D166" s="1" t="s">
        <v>535</v>
      </c>
      <c r="E166" s="31" t="s">
        <v>16</v>
      </c>
      <c r="F166" s="31">
        <v>2</v>
      </c>
      <c r="G166" s="31">
        <v>380</v>
      </c>
      <c r="H166" s="35">
        <f t="shared" si="22"/>
        <v>760</v>
      </c>
      <c r="I166" s="35">
        <f t="shared" si="23"/>
        <v>912</v>
      </c>
      <c r="J166" s="16">
        <v>0</v>
      </c>
      <c r="K166" s="17">
        <f t="shared" si="24"/>
        <v>0</v>
      </c>
      <c r="L166" s="17">
        <f t="shared" si="25"/>
        <v>0</v>
      </c>
      <c r="M166" s="31" t="s">
        <v>17</v>
      </c>
      <c r="N166" s="43"/>
    </row>
    <row r="167" spans="1:14" s="30" customFormat="1" ht="20.25" x14ac:dyDescent="0.25">
      <c r="A167" s="4">
        <v>158</v>
      </c>
      <c r="B167" s="5" t="s">
        <v>191</v>
      </c>
      <c r="C167" s="6" t="s">
        <v>23</v>
      </c>
      <c r="D167" s="1" t="s">
        <v>535</v>
      </c>
      <c r="E167" s="31" t="s">
        <v>16</v>
      </c>
      <c r="F167" s="31">
        <v>32</v>
      </c>
      <c r="G167" s="31">
        <v>53</v>
      </c>
      <c r="H167" s="35">
        <f t="shared" si="22"/>
        <v>1696</v>
      </c>
      <c r="I167" s="35">
        <f t="shared" si="23"/>
        <v>2035.1999999999998</v>
      </c>
      <c r="J167" s="16">
        <v>0</v>
      </c>
      <c r="K167" s="17">
        <f t="shared" si="24"/>
        <v>0</v>
      </c>
      <c r="L167" s="17">
        <f t="shared" si="25"/>
        <v>0</v>
      </c>
      <c r="M167" s="31" t="s">
        <v>17</v>
      </c>
      <c r="N167" s="43"/>
    </row>
    <row r="168" spans="1:14" s="30" customFormat="1" ht="20.25" x14ac:dyDescent="0.25">
      <c r="A168" s="4">
        <v>159</v>
      </c>
      <c r="B168" s="5" t="s">
        <v>192</v>
      </c>
      <c r="C168" s="6" t="s">
        <v>23</v>
      </c>
      <c r="D168" s="1" t="s">
        <v>534</v>
      </c>
      <c r="E168" s="31" t="s">
        <v>16</v>
      </c>
      <c r="F168" s="31">
        <v>4</v>
      </c>
      <c r="G168" s="31">
        <v>52</v>
      </c>
      <c r="H168" s="35">
        <f t="shared" si="22"/>
        <v>208</v>
      </c>
      <c r="I168" s="35">
        <f t="shared" si="23"/>
        <v>249.6</v>
      </c>
      <c r="J168" s="16">
        <v>0</v>
      </c>
      <c r="K168" s="17">
        <f t="shared" si="24"/>
        <v>0</v>
      </c>
      <c r="L168" s="17">
        <f t="shared" si="25"/>
        <v>0</v>
      </c>
      <c r="M168" s="31" t="s">
        <v>17</v>
      </c>
      <c r="N168" s="43"/>
    </row>
    <row r="169" spans="1:14" s="30" customFormat="1" ht="20.25" x14ac:dyDescent="0.25">
      <c r="A169" s="4">
        <v>160</v>
      </c>
      <c r="B169" s="5" t="s">
        <v>193</v>
      </c>
      <c r="C169" s="6" t="s">
        <v>23</v>
      </c>
      <c r="D169" s="1" t="s">
        <v>404</v>
      </c>
      <c r="E169" s="31" t="s">
        <v>16</v>
      </c>
      <c r="F169" s="31">
        <v>2</v>
      </c>
      <c r="G169" s="31">
        <v>1000</v>
      </c>
      <c r="H169" s="35">
        <f t="shared" si="22"/>
        <v>2000</v>
      </c>
      <c r="I169" s="35">
        <f t="shared" si="23"/>
        <v>2400</v>
      </c>
      <c r="J169" s="16">
        <v>0</v>
      </c>
      <c r="K169" s="17">
        <f t="shared" si="24"/>
        <v>0</v>
      </c>
      <c r="L169" s="17">
        <f t="shared" si="25"/>
        <v>0</v>
      </c>
      <c r="M169" s="31" t="s">
        <v>17</v>
      </c>
      <c r="N169" s="43"/>
    </row>
    <row r="170" spans="1:14" s="30" customFormat="1" ht="20.25" x14ac:dyDescent="0.25">
      <c r="A170" s="4">
        <v>161</v>
      </c>
      <c r="B170" s="5" t="s">
        <v>194</v>
      </c>
      <c r="C170" s="6" t="s">
        <v>23</v>
      </c>
      <c r="D170" s="1" t="s">
        <v>535</v>
      </c>
      <c r="E170" s="31" t="s">
        <v>16</v>
      </c>
      <c r="F170" s="31">
        <v>4</v>
      </c>
      <c r="G170" s="31">
        <v>41</v>
      </c>
      <c r="H170" s="35">
        <f t="shared" si="22"/>
        <v>164</v>
      </c>
      <c r="I170" s="35">
        <f t="shared" si="23"/>
        <v>196.79999999999998</v>
      </c>
      <c r="J170" s="16">
        <v>0</v>
      </c>
      <c r="K170" s="17">
        <f t="shared" si="24"/>
        <v>0</v>
      </c>
      <c r="L170" s="17">
        <f t="shared" si="25"/>
        <v>0</v>
      </c>
      <c r="M170" s="31" t="s">
        <v>17</v>
      </c>
      <c r="N170" s="43"/>
    </row>
    <row r="171" spans="1:14" s="30" customFormat="1" ht="37.5" x14ac:dyDescent="0.25">
      <c r="A171" s="4">
        <v>162</v>
      </c>
      <c r="B171" s="5" t="s">
        <v>195</v>
      </c>
      <c r="C171" s="6" t="s">
        <v>23</v>
      </c>
      <c r="D171" s="1" t="s">
        <v>536</v>
      </c>
      <c r="E171" s="31" t="s">
        <v>16</v>
      </c>
      <c r="F171" s="31">
        <v>3</v>
      </c>
      <c r="G171" s="31">
        <v>2</v>
      </c>
      <c r="H171" s="35">
        <f t="shared" si="22"/>
        <v>6</v>
      </c>
      <c r="I171" s="35">
        <f t="shared" si="23"/>
        <v>7.1999999999999993</v>
      </c>
      <c r="J171" s="16">
        <v>0</v>
      </c>
      <c r="K171" s="17">
        <f t="shared" si="24"/>
        <v>0</v>
      </c>
      <c r="L171" s="17">
        <f t="shared" si="25"/>
        <v>0</v>
      </c>
      <c r="M171" s="31" t="s">
        <v>17</v>
      </c>
      <c r="N171" s="43"/>
    </row>
    <row r="172" spans="1:14" s="30" customFormat="1" ht="37.5" x14ac:dyDescent="0.25">
      <c r="A172" s="4">
        <v>163</v>
      </c>
      <c r="B172" s="5" t="s">
        <v>196</v>
      </c>
      <c r="C172" s="6" t="s">
        <v>23</v>
      </c>
      <c r="D172" s="1" t="s">
        <v>536</v>
      </c>
      <c r="E172" s="31" t="s">
        <v>16</v>
      </c>
      <c r="F172" s="31">
        <v>3</v>
      </c>
      <c r="G172" s="31">
        <v>2</v>
      </c>
      <c r="H172" s="35">
        <f t="shared" si="22"/>
        <v>6</v>
      </c>
      <c r="I172" s="35">
        <f t="shared" si="23"/>
        <v>7.1999999999999993</v>
      </c>
      <c r="J172" s="16">
        <v>0</v>
      </c>
      <c r="K172" s="17">
        <f t="shared" si="24"/>
        <v>0</v>
      </c>
      <c r="L172" s="17">
        <f t="shared" si="25"/>
        <v>0</v>
      </c>
      <c r="M172" s="31" t="s">
        <v>17</v>
      </c>
      <c r="N172" s="43"/>
    </row>
    <row r="173" spans="1:14" s="30" customFormat="1" ht="37.5" x14ac:dyDescent="0.25">
      <c r="A173" s="4">
        <v>164</v>
      </c>
      <c r="B173" s="5" t="s">
        <v>197</v>
      </c>
      <c r="C173" s="6" t="s">
        <v>23</v>
      </c>
      <c r="D173" s="1" t="s">
        <v>536</v>
      </c>
      <c r="E173" s="31" t="s">
        <v>16</v>
      </c>
      <c r="F173" s="31">
        <v>7</v>
      </c>
      <c r="G173" s="31">
        <v>10</v>
      </c>
      <c r="H173" s="35">
        <f t="shared" si="22"/>
        <v>70</v>
      </c>
      <c r="I173" s="35">
        <f t="shared" si="23"/>
        <v>84</v>
      </c>
      <c r="J173" s="16">
        <v>0</v>
      </c>
      <c r="K173" s="17">
        <f t="shared" si="24"/>
        <v>0</v>
      </c>
      <c r="L173" s="17">
        <f t="shared" si="25"/>
        <v>0</v>
      </c>
      <c r="M173" s="31" t="s">
        <v>17</v>
      </c>
      <c r="N173" s="43"/>
    </row>
    <row r="174" spans="1:14" s="30" customFormat="1" ht="37.5" x14ac:dyDescent="0.25">
      <c r="A174" s="4">
        <v>165</v>
      </c>
      <c r="B174" s="5" t="s">
        <v>198</v>
      </c>
      <c r="C174" s="6" t="s">
        <v>23</v>
      </c>
      <c r="D174" s="1" t="s">
        <v>536</v>
      </c>
      <c r="E174" s="31" t="s">
        <v>16</v>
      </c>
      <c r="F174" s="31">
        <v>3</v>
      </c>
      <c r="G174" s="31">
        <v>10</v>
      </c>
      <c r="H174" s="35">
        <f t="shared" si="22"/>
        <v>30</v>
      </c>
      <c r="I174" s="35">
        <f t="shared" si="23"/>
        <v>36</v>
      </c>
      <c r="J174" s="16">
        <v>0</v>
      </c>
      <c r="K174" s="17">
        <f t="shared" si="24"/>
        <v>0</v>
      </c>
      <c r="L174" s="17">
        <f t="shared" si="25"/>
        <v>0</v>
      </c>
      <c r="M174" s="31" t="s">
        <v>17</v>
      </c>
      <c r="N174" s="43"/>
    </row>
    <row r="175" spans="1:14" s="30" customFormat="1" ht="37.5" x14ac:dyDescent="0.25">
      <c r="A175" s="4">
        <v>166</v>
      </c>
      <c r="B175" s="5" t="s">
        <v>199</v>
      </c>
      <c r="C175" s="6" t="s">
        <v>23</v>
      </c>
      <c r="D175" s="1" t="s">
        <v>536</v>
      </c>
      <c r="E175" s="31" t="s">
        <v>16</v>
      </c>
      <c r="F175" s="31">
        <v>1</v>
      </c>
      <c r="G175" s="31">
        <v>11</v>
      </c>
      <c r="H175" s="35">
        <f t="shared" si="22"/>
        <v>11</v>
      </c>
      <c r="I175" s="35">
        <f t="shared" si="23"/>
        <v>13.2</v>
      </c>
      <c r="J175" s="16">
        <v>0</v>
      </c>
      <c r="K175" s="17">
        <f t="shared" si="24"/>
        <v>0</v>
      </c>
      <c r="L175" s="17">
        <f t="shared" si="25"/>
        <v>0</v>
      </c>
      <c r="M175" s="31" t="s">
        <v>17</v>
      </c>
      <c r="N175" s="43"/>
    </row>
    <row r="176" spans="1:14" s="30" customFormat="1" ht="37.5" x14ac:dyDescent="0.25">
      <c r="A176" s="4">
        <v>167</v>
      </c>
      <c r="B176" s="5" t="s">
        <v>200</v>
      </c>
      <c r="C176" s="6" t="s">
        <v>23</v>
      </c>
      <c r="D176" s="1" t="s">
        <v>536</v>
      </c>
      <c r="E176" s="31" t="s">
        <v>16</v>
      </c>
      <c r="F176" s="31">
        <v>6</v>
      </c>
      <c r="G176" s="31">
        <v>10</v>
      </c>
      <c r="H176" s="35">
        <f t="shared" si="22"/>
        <v>60</v>
      </c>
      <c r="I176" s="35">
        <f t="shared" si="23"/>
        <v>72</v>
      </c>
      <c r="J176" s="16">
        <v>0</v>
      </c>
      <c r="K176" s="17">
        <f t="shared" si="24"/>
        <v>0</v>
      </c>
      <c r="L176" s="17">
        <f t="shared" si="25"/>
        <v>0</v>
      </c>
      <c r="M176" s="31" t="s">
        <v>17</v>
      </c>
      <c r="N176" s="43"/>
    </row>
    <row r="177" spans="1:14" s="30" customFormat="1" ht="37.5" x14ac:dyDescent="0.25">
      <c r="A177" s="4">
        <v>168</v>
      </c>
      <c r="B177" s="5" t="s">
        <v>201</v>
      </c>
      <c r="C177" s="6" t="s">
        <v>23</v>
      </c>
      <c r="D177" s="1" t="s">
        <v>536</v>
      </c>
      <c r="E177" s="31" t="s">
        <v>16</v>
      </c>
      <c r="F177" s="31">
        <v>1</v>
      </c>
      <c r="G177" s="31">
        <v>17</v>
      </c>
      <c r="H177" s="35">
        <f t="shared" si="22"/>
        <v>17</v>
      </c>
      <c r="I177" s="35">
        <f t="shared" si="23"/>
        <v>20.399999999999999</v>
      </c>
      <c r="J177" s="16">
        <v>0</v>
      </c>
      <c r="K177" s="17">
        <f t="shared" si="24"/>
        <v>0</v>
      </c>
      <c r="L177" s="17">
        <f t="shared" si="25"/>
        <v>0</v>
      </c>
      <c r="M177" s="31" t="s">
        <v>17</v>
      </c>
      <c r="N177" s="43"/>
    </row>
    <row r="178" spans="1:14" s="30" customFormat="1" ht="37.5" x14ac:dyDescent="0.25">
      <c r="A178" s="4">
        <v>169</v>
      </c>
      <c r="B178" s="5" t="s">
        <v>202</v>
      </c>
      <c r="C178" s="6" t="s">
        <v>23</v>
      </c>
      <c r="D178" s="1" t="s">
        <v>536</v>
      </c>
      <c r="E178" s="31" t="s">
        <v>16</v>
      </c>
      <c r="F178" s="31">
        <v>6</v>
      </c>
      <c r="G178" s="31">
        <v>10</v>
      </c>
      <c r="H178" s="35">
        <f t="shared" si="22"/>
        <v>60</v>
      </c>
      <c r="I178" s="35">
        <f t="shared" si="23"/>
        <v>72</v>
      </c>
      <c r="J178" s="16">
        <v>0</v>
      </c>
      <c r="K178" s="17">
        <f t="shared" si="24"/>
        <v>0</v>
      </c>
      <c r="L178" s="17">
        <f t="shared" si="25"/>
        <v>0</v>
      </c>
      <c r="M178" s="31" t="s">
        <v>17</v>
      </c>
      <c r="N178" s="43"/>
    </row>
    <row r="179" spans="1:14" s="30" customFormat="1" ht="37.5" x14ac:dyDescent="0.25">
      <c r="A179" s="4">
        <v>170</v>
      </c>
      <c r="B179" s="5" t="s">
        <v>203</v>
      </c>
      <c r="C179" s="6" t="s">
        <v>23</v>
      </c>
      <c r="D179" s="1" t="s">
        <v>536</v>
      </c>
      <c r="E179" s="31" t="s">
        <v>16</v>
      </c>
      <c r="F179" s="31">
        <v>3</v>
      </c>
      <c r="G179" s="31">
        <v>18</v>
      </c>
      <c r="H179" s="35">
        <f t="shared" si="22"/>
        <v>54</v>
      </c>
      <c r="I179" s="35">
        <f t="shared" si="23"/>
        <v>64.8</v>
      </c>
      <c r="J179" s="16">
        <v>0</v>
      </c>
      <c r="K179" s="17">
        <f t="shared" si="24"/>
        <v>0</v>
      </c>
      <c r="L179" s="17">
        <f t="shared" si="25"/>
        <v>0</v>
      </c>
      <c r="M179" s="31" t="s">
        <v>17</v>
      </c>
      <c r="N179" s="43"/>
    </row>
    <row r="180" spans="1:14" s="30" customFormat="1" ht="37.5" x14ac:dyDescent="0.25">
      <c r="A180" s="4">
        <v>171</v>
      </c>
      <c r="B180" s="5" t="s">
        <v>204</v>
      </c>
      <c r="C180" s="6" t="s">
        <v>23</v>
      </c>
      <c r="D180" s="1" t="s">
        <v>536</v>
      </c>
      <c r="E180" s="31" t="s">
        <v>16</v>
      </c>
      <c r="F180" s="31">
        <v>4</v>
      </c>
      <c r="G180" s="31">
        <v>16</v>
      </c>
      <c r="H180" s="35">
        <f t="shared" si="22"/>
        <v>64</v>
      </c>
      <c r="I180" s="35">
        <f t="shared" si="23"/>
        <v>76.8</v>
      </c>
      <c r="J180" s="16">
        <v>0</v>
      </c>
      <c r="K180" s="17">
        <f t="shared" si="24"/>
        <v>0</v>
      </c>
      <c r="L180" s="17">
        <f t="shared" si="25"/>
        <v>0</v>
      </c>
      <c r="M180" s="31" t="s">
        <v>17</v>
      </c>
      <c r="N180" s="43"/>
    </row>
    <row r="181" spans="1:14" s="30" customFormat="1" ht="37.5" x14ac:dyDescent="0.25">
      <c r="A181" s="4">
        <v>172</v>
      </c>
      <c r="B181" s="5" t="s">
        <v>205</v>
      </c>
      <c r="C181" s="6" t="s">
        <v>23</v>
      </c>
      <c r="D181" s="1" t="s">
        <v>536</v>
      </c>
      <c r="E181" s="31" t="s">
        <v>16</v>
      </c>
      <c r="F181" s="31">
        <v>6</v>
      </c>
      <c r="G181" s="31">
        <v>12</v>
      </c>
      <c r="H181" s="35">
        <f t="shared" si="22"/>
        <v>72</v>
      </c>
      <c r="I181" s="35">
        <f t="shared" si="23"/>
        <v>86.399999999999991</v>
      </c>
      <c r="J181" s="16">
        <v>0</v>
      </c>
      <c r="K181" s="17">
        <f t="shared" si="24"/>
        <v>0</v>
      </c>
      <c r="L181" s="17">
        <f t="shared" si="25"/>
        <v>0</v>
      </c>
      <c r="M181" s="31" t="s">
        <v>17</v>
      </c>
      <c r="N181" s="43"/>
    </row>
    <row r="182" spans="1:14" s="30" customFormat="1" ht="37.5" x14ac:dyDescent="0.25">
      <c r="A182" s="4">
        <v>173</v>
      </c>
      <c r="B182" s="5" t="s">
        <v>206</v>
      </c>
      <c r="C182" s="6" t="s">
        <v>23</v>
      </c>
      <c r="D182" s="1" t="s">
        <v>536</v>
      </c>
      <c r="E182" s="31" t="s">
        <v>16</v>
      </c>
      <c r="F182" s="31">
        <v>7</v>
      </c>
      <c r="G182" s="31">
        <v>12</v>
      </c>
      <c r="H182" s="35">
        <f t="shared" si="22"/>
        <v>84</v>
      </c>
      <c r="I182" s="35">
        <f t="shared" si="23"/>
        <v>100.8</v>
      </c>
      <c r="J182" s="16">
        <v>0</v>
      </c>
      <c r="K182" s="17">
        <f t="shared" si="24"/>
        <v>0</v>
      </c>
      <c r="L182" s="17">
        <f t="shared" si="25"/>
        <v>0</v>
      </c>
      <c r="M182" s="31" t="s">
        <v>17</v>
      </c>
      <c r="N182" s="43"/>
    </row>
    <row r="183" spans="1:14" s="30" customFormat="1" ht="37.5" x14ac:dyDescent="0.25">
      <c r="A183" s="4">
        <v>174</v>
      </c>
      <c r="B183" s="5" t="s">
        <v>207</v>
      </c>
      <c r="C183" s="6" t="s">
        <v>23</v>
      </c>
      <c r="D183" s="1" t="s">
        <v>536</v>
      </c>
      <c r="E183" s="31" t="s">
        <v>16</v>
      </c>
      <c r="F183" s="31">
        <v>9</v>
      </c>
      <c r="G183" s="31">
        <v>13</v>
      </c>
      <c r="H183" s="35">
        <f t="shared" si="22"/>
        <v>117</v>
      </c>
      <c r="I183" s="35">
        <f t="shared" si="23"/>
        <v>140.4</v>
      </c>
      <c r="J183" s="16">
        <v>0</v>
      </c>
      <c r="K183" s="17">
        <f t="shared" si="24"/>
        <v>0</v>
      </c>
      <c r="L183" s="17">
        <f t="shared" si="25"/>
        <v>0</v>
      </c>
      <c r="M183" s="31" t="s">
        <v>17</v>
      </c>
      <c r="N183" s="43"/>
    </row>
    <row r="184" spans="1:14" s="30" customFormat="1" ht="37.5" x14ac:dyDescent="0.25">
      <c r="A184" s="4">
        <v>175</v>
      </c>
      <c r="B184" s="5" t="s">
        <v>208</v>
      </c>
      <c r="C184" s="6" t="s">
        <v>23</v>
      </c>
      <c r="D184" s="1" t="s">
        <v>536</v>
      </c>
      <c r="E184" s="31" t="s">
        <v>16</v>
      </c>
      <c r="F184" s="31">
        <v>3</v>
      </c>
      <c r="G184" s="31">
        <v>21</v>
      </c>
      <c r="H184" s="35">
        <f t="shared" si="22"/>
        <v>63</v>
      </c>
      <c r="I184" s="35">
        <f t="shared" si="23"/>
        <v>75.599999999999994</v>
      </c>
      <c r="J184" s="16">
        <v>0</v>
      </c>
      <c r="K184" s="17">
        <f t="shared" si="24"/>
        <v>0</v>
      </c>
      <c r="L184" s="17">
        <f t="shared" si="25"/>
        <v>0</v>
      </c>
      <c r="M184" s="31" t="s">
        <v>17</v>
      </c>
      <c r="N184" s="43"/>
    </row>
    <row r="185" spans="1:14" s="30" customFormat="1" ht="37.5" x14ac:dyDescent="0.25">
      <c r="A185" s="4">
        <v>176</v>
      </c>
      <c r="B185" s="5" t="s">
        <v>209</v>
      </c>
      <c r="C185" s="6" t="s">
        <v>23</v>
      </c>
      <c r="D185" s="1" t="s">
        <v>536</v>
      </c>
      <c r="E185" s="31" t="s">
        <v>16</v>
      </c>
      <c r="F185" s="31">
        <v>7</v>
      </c>
      <c r="G185" s="31">
        <v>27</v>
      </c>
      <c r="H185" s="35">
        <f t="shared" si="22"/>
        <v>189</v>
      </c>
      <c r="I185" s="35">
        <f t="shared" si="23"/>
        <v>226.79999999999998</v>
      </c>
      <c r="J185" s="16">
        <v>0</v>
      </c>
      <c r="K185" s="17">
        <f t="shared" si="24"/>
        <v>0</v>
      </c>
      <c r="L185" s="17">
        <f t="shared" si="25"/>
        <v>0</v>
      </c>
      <c r="M185" s="31" t="s">
        <v>17</v>
      </c>
      <c r="N185" s="43"/>
    </row>
    <row r="186" spans="1:14" s="30" customFormat="1" ht="37.5" x14ac:dyDescent="0.25">
      <c r="A186" s="4">
        <v>177</v>
      </c>
      <c r="B186" s="5" t="s">
        <v>210</v>
      </c>
      <c r="C186" s="6" t="s">
        <v>23</v>
      </c>
      <c r="D186" s="1" t="s">
        <v>536</v>
      </c>
      <c r="E186" s="31" t="s">
        <v>16</v>
      </c>
      <c r="F186" s="31">
        <v>2</v>
      </c>
      <c r="G186" s="31">
        <v>30</v>
      </c>
      <c r="H186" s="35">
        <f t="shared" si="22"/>
        <v>60</v>
      </c>
      <c r="I186" s="35">
        <f t="shared" si="23"/>
        <v>72</v>
      </c>
      <c r="J186" s="16">
        <v>0</v>
      </c>
      <c r="K186" s="17">
        <f t="shared" si="24"/>
        <v>0</v>
      </c>
      <c r="L186" s="17">
        <f t="shared" si="25"/>
        <v>0</v>
      </c>
      <c r="M186" s="31" t="s">
        <v>17</v>
      </c>
      <c r="N186" s="43"/>
    </row>
    <row r="187" spans="1:14" s="30" customFormat="1" ht="37.5" x14ac:dyDescent="0.25">
      <c r="A187" s="4">
        <v>178</v>
      </c>
      <c r="B187" s="5" t="s">
        <v>211</v>
      </c>
      <c r="C187" s="6" t="s">
        <v>23</v>
      </c>
      <c r="D187" s="1" t="s">
        <v>536</v>
      </c>
      <c r="E187" s="31" t="s">
        <v>16</v>
      </c>
      <c r="F187" s="31">
        <v>3</v>
      </c>
      <c r="G187" s="31">
        <v>27</v>
      </c>
      <c r="H187" s="35">
        <f t="shared" si="22"/>
        <v>81</v>
      </c>
      <c r="I187" s="35">
        <f t="shared" si="23"/>
        <v>97.2</v>
      </c>
      <c r="J187" s="16">
        <v>0</v>
      </c>
      <c r="K187" s="17">
        <f t="shared" si="24"/>
        <v>0</v>
      </c>
      <c r="L187" s="17">
        <f t="shared" si="25"/>
        <v>0</v>
      </c>
      <c r="M187" s="31" t="s">
        <v>17</v>
      </c>
      <c r="N187" s="43"/>
    </row>
    <row r="188" spans="1:14" s="30" customFormat="1" ht="37.5" x14ac:dyDescent="0.25">
      <c r="A188" s="4">
        <v>179</v>
      </c>
      <c r="B188" s="5" t="s">
        <v>212</v>
      </c>
      <c r="C188" s="6" t="s">
        <v>23</v>
      </c>
      <c r="D188" s="1" t="s">
        <v>536</v>
      </c>
      <c r="E188" s="31" t="s">
        <v>16</v>
      </c>
      <c r="F188" s="31">
        <v>7</v>
      </c>
      <c r="G188" s="31">
        <v>88</v>
      </c>
      <c r="H188" s="35">
        <f t="shared" si="22"/>
        <v>616</v>
      </c>
      <c r="I188" s="35">
        <f t="shared" si="23"/>
        <v>739.19999999999993</v>
      </c>
      <c r="J188" s="16">
        <v>0</v>
      </c>
      <c r="K188" s="17">
        <f t="shared" si="24"/>
        <v>0</v>
      </c>
      <c r="L188" s="17">
        <f t="shared" si="25"/>
        <v>0</v>
      </c>
      <c r="M188" s="31" t="s">
        <v>17</v>
      </c>
      <c r="N188" s="43"/>
    </row>
    <row r="189" spans="1:14" s="30" customFormat="1" ht="37.5" x14ac:dyDescent="0.25">
      <c r="A189" s="4">
        <v>180</v>
      </c>
      <c r="B189" s="5" t="s">
        <v>213</v>
      </c>
      <c r="C189" s="6" t="s">
        <v>23</v>
      </c>
      <c r="D189" s="1" t="s">
        <v>536</v>
      </c>
      <c r="E189" s="31" t="s">
        <v>16</v>
      </c>
      <c r="F189" s="31">
        <v>2</v>
      </c>
      <c r="G189" s="31">
        <v>3</v>
      </c>
      <c r="H189" s="35">
        <f t="shared" si="22"/>
        <v>6</v>
      </c>
      <c r="I189" s="35">
        <f t="shared" si="23"/>
        <v>7.1999999999999993</v>
      </c>
      <c r="J189" s="16">
        <v>0</v>
      </c>
      <c r="K189" s="17">
        <f t="shared" si="24"/>
        <v>0</v>
      </c>
      <c r="L189" s="17">
        <f t="shared" si="25"/>
        <v>0</v>
      </c>
      <c r="M189" s="31" t="s">
        <v>17</v>
      </c>
      <c r="N189" s="43"/>
    </row>
    <row r="190" spans="1:14" s="30" customFormat="1" ht="37.5" x14ac:dyDescent="0.25">
      <c r="A190" s="4">
        <v>181</v>
      </c>
      <c r="B190" s="5" t="s">
        <v>214</v>
      </c>
      <c r="C190" s="6" t="s">
        <v>23</v>
      </c>
      <c r="D190" s="1" t="s">
        <v>536</v>
      </c>
      <c r="E190" s="31" t="s">
        <v>16</v>
      </c>
      <c r="F190" s="31">
        <v>2</v>
      </c>
      <c r="G190" s="31">
        <v>15</v>
      </c>
      <c r="H190" s="35">
        <f t="shared" si="22"/>
        <v>30</v>
      </c>
      <c r="I190" s="35">
        <f t="shared" si="23"/>
        <v>36</v>
      </c>
      <c r="J190" s="16">
        <v>0</v>
      </c>
      <c r="K190" s="17">
        <f t="shared" si="24"/>
        <v>0</v>
      </c>
      <c r="L190" s="17">
        <f t="shared" si="25"/>
        <v>0</v>
      </c>
      <c r="M190" s="31" t="s">
        <v>17</v>
      </c>
      <c r="N190" s="43"/>
    </row>
    <row r="191" spans="1:14" s="30" customFormat="1" ht="20.25" x14ac:dyDescent="0.25">
      <c r="A191" s="4">
        <v>182</v>
      </c>
      <c r="B191" s="5" t="s">
        <v>215</v>
      </c>
      <c r="C191" s="6" t="s">
        <v>23</v>
      </c>
      <c r="D191" s="1" t="s">
        <v>537</v>
      </c>
      <c r="E191" s="31" t="s">
        <v>16</v>
      </c>
      <c r="F191" s="31">
        <v>3</v>
      </c>
      <c r="G191" s="31">
        <v>50</v>
      </c>
      <c r="H191" s="35">
        <f t="shared" si="22"/>
        <v>150</v>
      </c>
      <c r="I191" s="35">
        <f t="shared" si="23"/>
        <v>180</v>
      </c>
      <c r="J191" s="16">
        <v>0</v>
      </c>
      <c r="K191" s="17">
        <f t="shared" si="24"/>
        <v>0</v>
      </c>
      <c r="L191" s="17">
        <f t="shared" si="25"/>
        <v>0</v>
      </c>
      <c r="M191" s="31" t="s">
        <v>17</v>
      </c>
      <c r="N191" s="43"/>
    </row>
    <row r="192" spans="1:14" s="30" customFormat="1" ht="20.25" x14ac:dyDescent="0.25">
      <c r="A192" s="4">
        <v>183</v>
      </c>
      <c r="B192" s="5" t="s">
        <v>216</v>
      </c>
      <c r="C192" s="6" t="s">
        <v>23</v>
      </c>
      <c r="D192" s="1" t="s">
        <v>538</v>
      </c>
      <c r="E192" s="31" t="s">
        <v>16</v>
      </c>
      <c r="F192" s="31">
        <v>2</v>
      </c>
      <c r="G192" s="31">
        <v>930</v>
      </c>
      <c r="H192" s="35">
        <f t="shared" si="22"/>
        <v>1860</v>
      </c>
      <c r="I192" s="35">
        <f t="shared" si="23"/>
        <v>2232</v>
      </c>
      <c r="J192" s="16">
        <v>0</v>
      </c>
      <c r="K192" s="17">
        <f t="shared" si="24"/>
        <v>0</v>
      </c>
      <c r="L192" s="17">
        <f t="shared" si="25"/>
        <v>0</v>
      </c>
      <c r="M192" s="31" t="s">
        <v>17</v>
      </c>
      <c r="N192" s="43"/>
    </row>
    <row r="193" spans="1:14" s="30" customFormat="1" ht="37.5" x14ac:dyDescent="0.25">
      <c r="A193" s="4">
        <v>184</v>
      </c>
      <c r="B193" s="5" t="s">
        <v>217</v>
      </c>
      <c r="C193" s="6" t="s">
        <v>23</v>
      </c>
      <c r="D193" s="1" t="s">
        <v>539</v>
      </c>
      <c r="E193" s="31" t="s">
        <v>16</v>
      </c>
      <c r="F193" s="31">
        <v>4</v>
      </c>
      <c r="G193" s="31">
        <v>49</v>
      </c>
      <c r="H193" s="35">
        <f t="shared" si="22"/>
        <v>196</v>
      </c>
      <c r="I193" s="35">
        <f t="shared" si="23"/>
        <v>235.2</v>
      </c>
      <c r="J193" s="16">
        <v>0</v>
      </c>
      <c r="K193" s="17">
        <f t="shared" si="24"/>
        <v>0</v>
      </c>
      <c r="L193" s="17">
        <f t="shared" si="25"/>
        <v>0</v>
      </c>
      <c r="M193" s="31" t="s">
        <v>17</v>
      </c>
      <c r="N193" s="43"/>
    </row>
    <row r="194" spans="1:14" s="30" customFormat="1" ht="37.5" x14ac:dyDescent="0.25">
      <c r="A194" s="4">
        <v>185</v>
      </c>
      <c r="B194" s="5" t="s">
        <v>218</v>
      </c>
      <c r="C194" s="6" t="s">
        <v>23</v>
      </c>
      <c r="D194" s="1" t="s">
        <v>540</v>
      </c>
      <c r="E194" s="31" t="s">
        <v>16</v>
      </c>
      <c r="F194" s="31">
        <v>4</v>
      </c>
      <c r="G194" s="31">
        <v>95</v>
      </c>
      <c r="H194" s="35">
        <f t="shared" si="22"/>
        <v>380</v>
      </c>
      <c r="I194" s="35">
        <f t="shared" si="23"/>
        <v>456</v>
      </c>
      <c r="J194" s="16">
        <v>0</v>
      </c>
      <c r="K194" s="17">
        <f t="shared" si="24"/>
        <v>0</v>
      </c>
      <c r="L194" s="17">
        <f t="shared" si="25"/>
        <v>0</v>
      </c>
      <c r="M194" s="31" t="s">
        <v>17</v>
      </c>
      <c r="N194" s="43"/>
    </row>
    <row r="195" spans="1:14" s="30" customFormat="1" ht="37.5" x14ac:dyDescent="0.25">
      <c r="A195" s="4">
        <v>186</v>
      </c>
      <c r="B195" s="5" t="s">
        <v>219</v>
      </c>
      <c r="C195" s="6" t="s">
        <v>23</v>
      </c>
      <c r="D195" s="1" t="s">
        <v>541</v>
      </c>
      <c r="E195" s="31" t="s">
        <v>16</v>
      </c>
      <c r="F195" s="31">
        <v>2</v>
      </c>
      <c r="G195" s="31">
        <v>750</v>
      </c>
      <c r="H195" s="35">
        <f t="shared" si="22"/>
        <v>1500</v>
      </c>
      <c r="I195" s="35">
        <f t="shared" si="23"/>
        <v>1800</v>
      </c>
      <c r="J195" s="16">
        <v>0</v>
      </c>
      <c r="K195" s="17">
        <f t="shared" si="24"/>
        <v>0</v>
      </c>
      <c r="L195" s="17">
        <f t="shared" si="25"/>
        <v>0</v>
      </c>
      <c r="M195" s="31" t="s">
        <v>17</v>
      </c>
      <c r="N195" s="43"/>
    </row>
    <row r="196" spans="1:14" s="30" customFormat="1" ht="37.5" x14ac:dyDescent="0.25">
      <c r="A196" s="4">
        <v>187</v>
      </c>
      <c r="B196" s="5" t="s">
        <v>220</v>
      </c>
      <c r="C196" s="6" t="s">
        <v>23</v>
      </c>
      <c r="D196" s="1" t="s">
        <v>542</v>
      </c>
      <c r="E196" s="31" t="s">
        <v>16</v>
      </c>
      <c r="F196" s="31">
        <v>2</v>
      </c>
      <c r="G196" s="31">
        <v>200</v>
      </c>
      <c r="H196" s="35">
        <f t="shared" si="22"/>
        <v>400</v>
      </c>
      <c r="I196" s="35">
        <f t="shared" si="23"/>
        <v>480</v>
      </c>
      <c r="J196" s="16">
        <v>0</v>
      </c>
      <c r="K196" s="17">
        <f t="shared" si="24"/>
        <v>0</v>
      </c>
      <c r="L196" s="17">
        <f t="shared" si="25"/>
        <v>0</v>
      </c>
      <c r="M196" s="31" t="s">
        <v>17</v>
      </c>
      <c r="N196" s="43"/>
    </row>
    <row r="197" spans="1:14" s="30" customFormat="1" ht="20.25" x14ac:dyDescent="0.25">
      <c r="A197" s="4">
        <v>188</v>
      </c>
      <c r="B197" s="5" t="s">
        <v>221</v>
      </c>
      <c r="C197" s="6" t="s">
        <v>23</v>
      </c>
      <c r="D197" s="1" t="s">
        <v>543</v>
      </c>
      <c r="E197" s="31" t="s">
        <v>16</v>
      </c>
      <c r="F197" s="31">
        <v>2</v>
      </c>
      <c r="G197" s="31">
        <v>51</v>
      </c>
      <c r="H197" s="35">
        <f t="shared" si="22"/>
        <v>102</v>
      </c>
      <c r="I197" s="35">
        <f t="shared" si="23"/>
        <v>122.39999999999999</v>
      </c>
      <c r="J197" s="16">
        <v>0</v>
      </c>
      <c r="K197" s="17">
        <f t="shared" si="24"/>
        <v>0</v>
      </c>
      <c r="L197" s="17">
        <f t="shared" si="25"/>
        <v>0</v>
      </c>
      <c r="M197" s="31" t="s">
        <v>17</v>
      </c>
      <c r="N197" s="43"/>
    </row>
    <row r="198" spans="1:14" s="30" customFormat="1" ht="20.25" x14ac:dyDescent="0.25">
      <c r="A198" s="4">
        <v>189</v>
      </c>
      <c r="B198" s="5" t="s">
        <v>222</v>
      </c>
      <c r="C198" s="6" t="s">
        <v>23</v>
      </c>
      <c r="D198" s="1" t="s">
        <v>544</v>
      </c>
      <c r="E198" s="31" t="s">
        <v>16</v>
      </c>
      <c r="F198" s="31">
        <v>2</v>
      </c>
      <c r="G198" s="31">
        <v>660</v>
      </c>
      <c r="H198" s="35">
        <f t="shared" si="22"/>
        <v>1320</v>
      </c>
      <c r="I198" s="35">
        <f t="shared" si="23"/>
        <v>1584</v>
      </c>
      <c r="J198" s="16">
        <v>0</v>
      </c>
      <c r="K198" s="17">
        <f t="shared" si="24"/>
        <v>0</v>
      </c>
      <c r="L198" s="17">
        <f t="shared" si="25"/>
        <v>0</v>
      </c>
      <c r="M198" s="31" t="s">
        <v>17</v>
      </c>
      <c r="N198" s="43"/>
    </row>
    <row r="199" spans="1:14" s="30" customFormat="1" ht="37.5" x14ac:dyDescent="0.25">
      <c r="A199" s="4">
        <v>190</v>
      </c>
      <c r="B199" s="5" t="s">
        <v>223</v>
      </c>
      <c r="C199" s="6" t="s">
        <v>23</v>
      </c>
      <c r="D199" s="1" t="s">
        <v>545</v>
      </c>
      <c r="E199" s="31" t="s">
        <v>16</v>
      </c>
      <c r="F199" s="31">
        <v>2</v>
      </c>
      <c r="G199" s="31">
        <v>7000</v>
      </c>
      <c r="H199" s="35">
        <f t="shared" si="22"/>
        <v>14000</v>
      </c>
      <c r="I199" s="35">
        <f t="shared" si="23"/>
        <v>16800</v>
      </c>
      <c r="J199" s="16">
        <v>0</v>
      </c>
      <c r="K199" s="17">
        <f t="shared" si="24"/>
        <v>0</v>
      </c>
      <c r="L199" s="17">
        <f t="shared" si="25"/>
        <v>0</v>
      </c>
      <c r="M199" s="31" t="s">
        <v>17</v>
      </c>
      <c r="N199" s="43"/>
    </row>
    <row r="200" spans="1:14" s="30" customFormat="1" ht="37.5" x14ac:dyDescent="0.25">
      <c r="A200" s="4">
        <v>191</v>
      </c>
      <c r="B200" s="5" t="s">
        <v>224</v>
      </c>
      <c r="C200" s="6" t="s">
        <v>23</v>
      </c>
      <c r="D200" s="1" t="s">
        <v>546</v>
      </c>
      <c r="E200" s="31" t="s">
        <v>16</v>
      </c>
      <c r="F200" s="31">
        <v>4</v>
      </c>
      <c r="G200" s="31">
        <v>10200</v>
      </c>
      <c r="H200" s="35">
        <f t="shared" si="22"/>
        <v>40800</v>
      </c>
      <c r="I200" s="35">
        <f t="shared" si="23"/>
        <v>48960</v>
      </c>
      <c r="J200" s="16">
        <v>0</v>
      </c>
      <c r="K200" s="17">
        <f t="shared" si="24"/>
        <v>0</v>
      </c>
      <c r="L200" s="17">
        <f t="shared" si="25"/>
        <v>0</v>
      </c>
      <c r="M200" s="31" t="s">
        <v>17</v>
      </c>
      <c r="N200" s="43"/>
    </row>
    <row r="201" spans="1:14" s="30" customFormat="1" ht="37.5" x14ac:dyDescent="0.25">
      <c r="A201" s="4">
        <v>192</v>
      </c>
      <c r="B201" s="5" t="s">
        <v>225</v>
      </c>
      <c r="C201" s="6" t="s">
        <v>23</v>
      </c>
      <c r="D201" s="1" t="s">
        <v>547</v>
      </c>
      <c r="E201" s="31" t="s">
        <v>16</v>
      </c>
      <c r="F201" s="31">
        <v>2</v>
      </c>
      <c r="G201" s="31">
        <v>2200</v>
      </c>
      <c r="H201" s="35">
        <f t="shared" si="22"/>
        <v>4400</v>
      </c>
      <c r="I201" s="35">
        <f t="shared" si="23"/>
        <v>5280</v>
      </c>
      <c r="J201" s="16">
        <v>0</v>
      </c>
      <c r="K201" s="17">
        <f t="shared" si="24"/>
        <v>0</v>
      </c>
      <c r="L201" s="17">
        <f t="shared" si="25"/>
        <v>0</v>
      </c>
      <c r="M201" s="31" t="s">
        <v>17</v>
      </c>
      <c r="N201" s="43"/>
    </row>
    <row r="202" spans="1:14" s="30" customFormat="1" ht="37.5" x14ac:dyDescent="0.25">
      <c r="A202" s="4">
        <v>193</v>
      </c>
      <c r="B202" s="5" t="s">
        <v>226</v>
      </c>
      <c r="C202" s="6" t="s">
        <v>23</v>
      </c>
      <c r="D202" s="1" t="s">
        <v>548</v>
      </c>
      <c r="E202" s="31" t="s">
        <v>16</v>
      </c>
      <c r="F202" s="31">
        <v>3</v>
      </c>
      <c r="G202" s="31">
        <v>3000</v>
      </c>
      <c r="H202" s="35">
        <f t="shared" si="22"/>
        <v>9000</v>
      </c>
      <c r="I202" s="35">
        <f t="shared" si="23"/>
        <v>10800</v>
      </c>
      <c r="J202" s="16">
        <v>0</v>
      </c>
      <c r="K202" s="17">
        <f t="shared" si="24"/>
        <v>0</v>
      </c>
      <c r="L202" s="17">
        <f t="shared" si="25"/>
        <v>0</v>
      </c>
      <c r="M202" s="31" t="s">
        <v>17</v>
      </c>
      <c r="N202" s="43"/>
    </row>
    <row r="203" spans="1:14" s="30" customFormat="1" ht="37.5" x14ac:dyDescent="0.25">
      <c r="A203" s="4">
        <v>194</v>
      </c>
      <c r="B203" s="5" t="s">
        <v>227</v>
      </c>
      <c r="C203" s="6" t="s">
        <v>23</v>
      </c>
      <c r="D203" s="1" t="s">
        <v>549</v>
      </c>
      <c r="E203" s="31" t="s">
        <v>16</v>
      </c>
      <c r="F203" s="31">
        <v>2</v>
      </c>
      <c r="G203" s="31">
        <v>5300</v>
      </c>
      <c r="H203" s="35">
        <f t="shared" ref="H203:H266" si="26">G203*F203</f>
        <v>10600</v>
      </c>
      <c r="I203" s="35">
        <f t="shared" ref="I203:I266" si="27">F203*G203*1.2</f>
        <v>12720</v>
      </c>
      <c r="J203" s="16">
        <v>0</v>
      </c>
      <c r="K203" s="17">
        <f t="shared" si="24"/>
        <v>0</v>
      </c>
      <c r="L203" s="17">
        <f t="shared" si="25"/>
        <v>0</v>
      </c>
      <c r="M203" s="31" t="s">
        <v>17</v>
      </c>
      <c r="N203" s="43"/>
    </row>
    <row r="204" spans="1:14" s="30" customFormat="1" ht="37.5" x14ac:dyDescent="0.25">
      <c r="A204" s="4">
        <v>195</v>
      </c>
      <c r="B204" s="5" t="s">
        <v>228</v>
      </c>
      <c r="C204" s="6" t="s">
        <v>23</v>
      </c>
      <c r="D204" s="1" t="s">
        <v>550</v>
      </c>
      <c r="E204" s="31" t="s">
        <v>16</v>
      </c>
      <c r="F204" s="31">
        <v>2</v>
      </c>
      <c r="G204" s="31">
        <v>1900</v>
      </c>
      <c r="H204" s="35">
        <f t="shared" si="26"/>
        <v>3800</v>
      </c>
      <c r="I204" s="35">
        <f t="shared" si="27"/>
        <v>4560</v>
      </c>
      <c r="J204" s="16">
        <v>0</v>
      </c>
      <c r="K204" s="17">
        <f t="shared" si="24"/>
        <v>0</v>
      </c>
      <c r="L204" s="17">
        <f t="shared" si="25"/>
        <v>0</v>
      </c>
      <c r="M204" s="31" t="s">
        <v>17</v>
      </c>
      <c r="N204" s="43"/>
    </row>
    <row r="205" spans="1:14" s="30" customFormat="1" ht="20.25" x14ac:dyDescent="0.25">
      <c r="A205" s="4">
        <v>196</v>
      </c>
      <c r="B205" s="5" t="s">
        <v>229</v>
      </c>
      <c r="C205" s="6" t="s">
        <v>23</v>
      </c>
      <c r="D205" s="1" t="s">
        <v>551</v>
      </c>
      <c r="E205" s="31" t="s">
        <v>16</v>
      </c>
      <c r="F205" s="31">
        <v>2</v>
      </c>
      <c r="G205" s="31">
        <v>5000</v>
      </c>
      <c r="H205" s="35">
        <f t="shared" si="26"/>
        <v>10000</v>
      </c>
      <c r="I205" s="35">
        <f t="shared" si="27"/>
        <v>12000</v>
      </c>
      <c r="J205" s="16">
        <v>0</v>
      </c>
      <c r="K205" s="17">
        <f t="shared" si="24"/>
        <v>0</v>
      </c>
      <c r="L205" s="17">
        <f t="shared" si="25"/>
        <v>0</v>
      </c>
      <c r="M205" s="31" t="s">
        <v>17</v>
      </c>
      <c r="N205" s="43"/>
    </row>
    <row r="206" spans="1:14" s="30" customFormat="1" ht="20.25" x14ac:dyDescent="0.25">
      <c r="A206" s="4">
        <v>197</v>
      </c>
      <c r="B206" s="5" t="s">
        <v>230</v>
      </c>
      <c r="C206" s="6" t="s">
        <v>23</v>
      </c>
      <c r="D206" s="1" t="s">
        <v>552</v>
      </c>
      <c r="E206" s="31" t="s">
        <v>16</v>
      </c>
      <c r="F206" s="31">
        <v>1</v>
      </c>
      <c r="G206" s="31">
        <v>180</v>
      </c>
      <c r="H206" s="35">
        <f t="shared" si="26"/>
        <v>180</v>
      </c>
      <c r="I206" s="35">
        <f t="shared" si="27"/>
        <v>216</v>
      </c>
      <c r="J206" s="16">
        <v>0</v>
      </c>
      <c r="K206" s="17">
        <f t="shared" si="24"/>
        <v>0</v>
      </c>
      <c r="L206" s="17">
        <f t="shared" si="25"/>
        <v>0</v>
      </c>
      <c r="M206" s="31" t="s">
        <v>17</v>
      </c>
      <c r="N206" s="43"/>
    </row>
    <row r="207" spans="1:14" s="30" customFormat="1" ht="37.5" x14ac:dyDescent="0.25">
      <c r="A207" s="4">
        <v>198</v>
      </c>
      <c r="B207" s="5" t="s">
        <v>231</v>
      </c>
      <c r="C207" s="6" t="s">
        <v>23</v>
      </c>
      <c r="D207" s="1" t="s">
        <v>553</v>
      </c>
      <c r="E207" s="31" t="s">
        <v>16</v>
      </c>
      <c r="F207" s="31">
        <v>1</v>
      </c>
      <c r="G207" s="31">
        <v>1800</v>
      </c>
      <c r="H207" s="35">
        <f t="shared" si="26"/>
        <v>1800</v>
      </c>
      <c r="I207" s="35">
        <f t="shared" si="27"/>
        <v>2160</v>
      </c>
      <c r="J207" s="16">
        <v>0</v>
      </c>
      <c r="K207" s="17">
        <f t="shared" si="24"/>
        <v>0</v>
      </c>
      <c r="L207" s="17">
        <f t="shared" si="25"/>
        <v>0</v>
      </c>
      <c r="M207" s="31" t="s">
        <v>17</v>
      </c>
      <c r="N207" s="43"/>
    </row>
    <row r="208" spans="1:14" s="30" customFormat="1" ht="20.25" x14ac:dyDescent="0.25">
      <c r="A208" s="4">
        <v>199</v>
      </c>
      <c r="B208" s="5" t="s">
        <v>232</v>
      </c>
      <c r="C208" s="6" t="s">
        <v>23</v>
      </c>
      <c r="D208" s="1" t="s">
        <v>554</v>
      </c>
      <c r="E208" s="31" t="s">
        <v>16</v>
      </c>
      <c r="F208" s="31">
        <v>2</v>
      </c>
      <c r="G208" s="31">
        <v>2700</v>
      </c>
      <c r="H208" s="35">
        <f t="shared" si="26"/>
        <v>5400</v>
      </c>
      <c r="I208" s="35">
        <f t="shared" si="27"/>
        <v>6480</v>
      </c>
      <c r="J208" s="16">
        <v>0</v>
      </c>
      <c r="K208" s="17">
        <f t="shared" si="24"/>
        <v>0</v>
      </c>
      <c r="L208" s="17">
        <f t="shared" si="25"/>
        <v>0</v>
      </c>
      <c r="M208" s="31" t="s">
        <v>17</v>
      </c>
      <c r="N208" s="43"/>
    </row>
    <row r="209" spans="1:14" s="30" customFormat="1" ht="37.5" x14ac:dyDescent="0.25">
      <c r="A209" s="4">
        <v>200</v>
      </c>
      <c r="B209" s="5" t="s">
        <v>233</v>
      </c>
      <c r="C209" s="6" t="s">
        <v>23</v>
      </c>
      <c r="D209" s="1" t="s">
        <v>555</v>
      </c>
      <c r="E209" s="31" t="s">
        <v>16</v>
      </c>
      <c r="F209" s="31">
        <v>1</v>
      </c>
      <c r="G209" s="31">
        <v>660</v>
      </c>
      <c r="H209" s="35">
        <f t="shared" si="26"/>
        <v>660</v>
      </c>
      <c r="I209" s="35">
        <f t="shared" si="27"/>
        <v>792</v>
      </c>
      <c r="J209" s="16">
        <v>0</v>
      </c>
      <c r="K209" s="17">
        <f t="shared" si="24"/>
        <v>0</v>
      </c>
      <c r="L209" s="17">
        <f t="shared" si="25"/>
        <v>0</v>
      </c>
      <c r="M209" s="31" t="s">
        <v>17</v>
      </c>
      <c r="N209" s="43"/>
    </row>
    <row r="210" spans="1:14" s="30" customFormat="1" ht="20.25" x14ac:dyDescent="0.25">
      <c r="A210" s="4">
        <v>201</v>
      </c>
      <c r="B210" s="5" t="s">
        <v>234</v>
      </c>
      <c r="C210" s="6" t="s">
        <v>23</v>
      </c>
      <c r="D210" s="1" t="s">
        <v>556</v>
      </c>
      <c r="E210" s="31" t="s">
        <v>16</v>
      </c>
      <c r="F210" s="31">
        <v>27</v>
      </c>
      <c r="G210" s="31">
        <v>9</v>
      </c>
      <c r="H210" s="35">
        <f t="shared" si="26"/>
        <v>243</v>
      </c>
      <c r="I210" s="35">
        <f t="shared" si="27"/>
        <v>291.59999999999997</v>
      </c>
      <c r="J210" s="16">
        <v>0</v>
      </c>
      <c r="K210" s="17">
        <f t="shared" si="24"/>
        <v>0</v>
      </c>
      <c r="L210" s="17">
        <f t="shared" si="25"/>
        <v>0</v>
      </c>
      <c r="M210" s="31" t="s">
        <v>17</v>
      </c>
      <c r="N210" s="43"/>
    </row>
    <row r="211" spans="1:14" s="30" customFormat="1" ht="56.25" x14ac:dyDescent="0.25">
      <c r="A211" s="4">
        <v>202</v>
      </c>
      <c r="B211" s="5" t="s">
        <v>235</v>
      </c>
      <c r="C211" s="6" t="s">
        <v>23</v>
      </c>
      <c r="D211" s="1" t="s">
        <v>557</v>
      </c>
      <c r="E211" s="31" t="s">
        <v>16</v>
      </c>
      <c r="F211" s="31">
        <v>1</v>
      </c>
      <c r="G211" s="31">
        <v>1600</v>
      </c>
      <c r="H211" s="35">
        <f t="shared" si="26"/>
        <v>1600</v>
      </c>
      <c r="I211" s="35">
        <f t="shared" si="27"/>
        <v>1920</v>
      </c>
      <c r="J211" s="16">
        <v>0</v>
      </c>
      <c r="K211" s="17">
        <f t="shared" si="24"/>
        <v>0</v>
      </c>
      <c r="L211" s="17">
        <f t="shared" si="25"/>
        <v>0</v>
      </c>
      <c r="M211" s="31" t="s">
        <v>17</v>
      </c>
      <c r="N211" s="43"/>
    </row>
    <row r="212" spans="1:14" s="30" customFormat="1" ht="20.25" x14ac:dyDescent="0.25">
      <c r="A212" s="4">
        <v>203</v>
      </c>
      <c r="B212" s="5" t="s">
        <v>236</v>
      </c>
      <c r="C212" s="6" t="s">
        <v>23</v>
      </c>
      <c r="D212" s="1" t="s">
        <v>558</v>
      </c>
      <c r="E212" s="31" t="s">
        <v>16</v>
      </c>
      <c r="F212" s="31">
        <v>1</v>
      </c>
      <c r="G212" s="31">
        <v>460</v>
      </c>
      <c r="H212" s="35">
        <f t="shared" si="26"/>
        <v>460</v>
      </c>
      <c r="I212" s="35">
        <f t="shared" si="27"/>
        <v>552</v>
      </c>
      <c r="J212" s="16">
        <v>0</v>
      </c>
      <c r="K212" s="17">
        <f t="shared" si="24"/>
        <v>0</v>
      </c>
      <c r="L212" s="17">
        <f t="shared" si="25"/>
        <v>0</v>
      </c>
      <c r="M212" s="31" t="s">
        <v>17</v>
      </c>
      <c r="N212" s="43"/>
    </row>
    <row r="213" spans="1:14" s="30" customFormat="1" ht="37.5" x14ac:dyDescent="0.25">
      <c r="A213" s="4">
        <v>204</v>
      </c>
      <c r="B213" s="5" t="s">
        <v>237</v>
      </c>
      <c r="C213" s="6" t="s">
        <v>23</v>
      </c>
      <c r="D213" s="1" t="s">
        <v>559</v>
      </c>
      <c r="E213" s="31" t="s">
        <v>16</v>
      </c>
      <c r="F213" s="31">
        <v>2</v>
      </c>
      <c r="G213" s="31">
        <v>2000</v>
      </c>
      <c r="H213" s="35">
        <f t="shared" si="26"/>
        <v>4000</v>
      </c>
      <c r="I213" s="35">
        <f t="shared" si="27"/>
        <v>4800</v>
      </c>
      <c r="J213" s="16">
        <v>0</v>
      </c>
      <c r="K213" s="17">
        <f t="shared" si="24"/>
        <v>0</v>
      </c>
      <c r="L213" s="17">
        <f t="shared" si="25"/>
        <v>0</v>
      </c>
      <c r="M213" s="31" t="s">
        <v>17</v>
      </c>
      <c r="N213" s="43"/>
    </row>
    <row r="214" spans="1:14" s="30" customFormat="1" ht="20.25" x14ac:dyDescent="0.25">
      <c r="A214" s="4">
        <v>205</v>
      </c>
      <c r="B214" s="5" t="s">
        <v>238</v>
      </c>
      <c r="C214" s="6" t="s">
        <v>23</v>
      </c>
      <c r="D214" s="1" t="s">
        <v>560</v>
      </c>
      <c r="E214" s="31" t="s">
        <v>16</v>
      </c>
      <c r="F214" s="31">
        <v>2</v>
      </c>
      <c r="G214" s="31">
        <v>1300</v>
      </c>
      <c r="H214" s="35">
        <f t="shared" si="26"/>
        <v>2600</v>
      </c>
      <c r="I214" s="35">
        <f t="shared" si="27"/>
        <v>3120</v>
      </c>
      <c r="J214" s="16">
        <v>0</v>
      </c>
      <c r="K214" s="17">
        <f t="shared" si="24"/>
        <v>0</v>
      </c>
      <c r="L214" s="17">
        <f t="shared" si="25"/>
        <v>0</v>
      </c>
      <c r="M214" s="31" t="s">
        <v>17</v>
      </c>
      <c r="N214" s="43"/>
    </row>
    <row r="215" spans="1:14" s="30" customFormat="1" ht="37.5" x14ac:dyDescent="0.25">
      <c r="A215" s="4">
        <v>206</v>
      </c>
      <c r="B215" s="5" t="s">
        <v>239</v>
      </c>
      <c r="C215" s="6" t="s">
        <v>23</v>
      </c>
      <c r="D215" s="1" t="s">
        <v>561</v>
      </c>
      <c r="E215" s="31" t="s">
        <v>16</v>
      </c>
      <c r="F215" s="31">
        <v>2</v>
      </c>
      <c r="G215" s="31">
        <v>6700</v>
      </c>
      <c r="H215" s="35">
        <f t="shared" si="26"/>
        <v>13400</v>
      </c>
      <c r="I215" s="35">
        <f t="shared" si="27"/>
        <v>16080</v>
      </c>
      <c r="J215" s="16">
        <v>0</v>
      </c>
      <c r="K215" s="17">
        <f t="shared" si="24"/>
        <v>0</v>
      </c>
      <c r="L215" s="17">
        <f t="shared" si="25"/>
        <v>0</v>
      </c>
      <c r="M215" s="31" t="s">
        <v>17</v>
      </c>
      <c r="N215" s="43"/>
    </row>
    <row r="216" spans="1:14" s="30" customFormat="1" ht="37.5" x14ac:dyDescent="0.25">
      <c r="A216" s="4">
        <v>207</v>
      </c>
      <c r="B216" s="5" t="s">
        <v>240</v>
      </c>
      <c r="C216" s="6" t="s">
        <v>23</v>
      </c>
      <c r="D216" s="1" t="s">
        <v>562</v>
      </c>
      <c r="E216" s="31" t="s">
        <v>16</v>
      </c>
      <c r="F216" s="31">
        <v>2</v>
      </c>
      <c r="G216" s="31">
        <v>2400</v>
      </c>
      <c r="H216" s="35">
        <f t="shared" si="26"/>
        <v>4800</v>
      </c>
      <c r="I216" s="35">
        <f t="shared" si="27"/>
        <v>5760</v>
      </c>
      <c r="J216" s="16">
        <v>0</v>
      </c>
      <c r="K216" s="17">
        <f t="shared" si="24"/>
        <v>0</v>
      </c>
      <c r="L216" s="17">
        <f t="shared" si="25"/>
        <v>0</v>
      </c>
      <c r="M216" s="31" t="s">
        <v>17</v>
      </c>
      <c r="N216" s="43"/>
    </row>
    <row r="217" spans="1:14" s="30" customFormat="1" ht="37.5" x14ac:dyDescent="0.25">
      <c r="A217" s="4">
        <v>208</v>
      </c>
      <c r="B217" s="5" t="s">
        <v>241</v>
      </c>
      <c r="C217" s="6" t="s">
        <v>23</v>
      </c>
      <c r="D217" s="1" t="s">
        <v>563</v>
      </c>
      <c r="E217" s="31" t="s">
        <v>16</v>
      </c>
      <c r="F217" s="31">
        <v>1</v>
      </c>
      <c r="G217" s="31">
        <v>2900</v>
      </c>
      <c r="H217" s="35">
        <f t="shared" si="26"/>
        <v>2900</v>
      </c>
      <c r="I217" s="35">
        <f t="shared" si="27"/>
        <v>3480</v>
      </c>
      <c r="J217" s="16">
        <v>0</v>
      </c>
      <c r="K217" s="17">
        <f t="shared" si="24"/>
        <v>0</v>
      </c>
      <c r="L217" s="17">
        <f t="shared" si="25"/>
        <v>0</v>
      </c>
      <c r="M217" s="31" t="s">
        <v>17</v>
      </c>
      <c r="N217" s="43"/>
    </row>
    <row r="218" spans="1:14" s="30" customFormat="1" ht="37.5" x14ac:dyDescent="0.25">
      <c r="A218" s="4">
        <v>209</v>
      </c>
      <c r="B218" s="5" t="s">
        <v>242</v>
      </c>
      <c r="C218" s="6" t="s">
        <v>23</v>
      </c>
      <c r="D218" s="1" t="s">
        <v>564</v>
      </c>
      <c r="E218" s="31" t="s">
        <v>16</v>
      </c>
      <c r="F218" s="31">
        <v>2</v>
      </c>
      <c r="G218" s="31">
        <v>870</v>
      </c>
      <c r="H218" s="35">
        <f t="shared" si="26"/>
        <v>1740</v>
      </c>
      <c r="I218" s="35">
        <f t="shared" si="27"/>
        <v>2088</v>
      </c>
      <c r="J218" s="16">
        <v>0</v>
      </c>
      <c r="K218" s="17">
        <f t="shared" si="24"/>
        <v>0</v>
      </c>
      <c r="L218" s="17">
        <f t="shared" si="25"/>
        <v>0</v>
      </c>
      <c r="M218" s="31" t="s">
        <v>17</v>
      </c>
      <c r="N218" s="43"/>
    </row>
    <row r="219" spans="1:14" s="30" customFormat="1" ht="37.5" x14ac:dyDescent="0.25">
      <c r="A219" s="4">
        <v>210</v>
      </c>
      <c r="B219" s="5" t="s">
        <v>243</v>
      </c>
      <c r="C219" s="6" t="s">
        <v>23</v>
      </c>
      <c r="D219" s="1" t="s">
        <v>565</v>
      </c>
      <c r="E219" s="31" t="s">
        <v>16</v>
      </c>
      <c r="F219" s="31">
        <v>2</v>
      </c>
      <c r="G219" s="31">
        <v>6900</v>
      </c>
      <c r="H219" s="35">
        <f t="shared" si="26"/>
        <v>13800</v>
      </c>
      <c r="I219" s="35">
        <f t="shared" si="27"/>
        <v>16560</v>
      </c>
      <c r="J219" s="16">
        <v>0</v>
      </c>
      <c r="K219" s="17">
        <f t="shared" si="24"/>
        <v>0</v>
      </c>
      <c r="L219" s="17">
        <f t="shared" si="25"/>
        <v>0</v>
      </c>
      <c r="M219" s="31" t="s">
        <v>17</v>
      </c>
      <c r="N219" s="43"/>
    </row>
    <row r="220" spans="1:14" s="30" customFormat="1" ht="37.5" x14ac:dyDescent="0.25">
      <c r="A220" s="4">
        <v>211</v>
      </c>
      <c r="B220" s="5" t="s">
        <v>244</v>
      </c>
      <c r="C220" s="6" t="s">
        <v>23</v>
      </c>
      <c r="D220" s="1" t="s">
        <v>566</v>
      </c>
      <c r="E220" s="31" t="s">
        <v>16</v>
      </c>
      <c r="F220" s="31">
        <v>4</v>
      </c>
      <c r="G220" s="31">
        <v>4800</v>
      </c>
      <c r="H220" s="35">
        <f t="shared" si="26"/>
        <v>19200</v>
      </c>
      <c r="I220" s="35">
        <f t="shared" si="27"/>
        <v>23040</v>
      </c>
      <c r="J220" s="16">
        <v>0</v>
      </c>
      <c r="K220" s="17">
        <f t="shared" si="24"/>
        <v>0</v>
      </c>
      <c r="L220" s="17">
        <f t="shared" si="25"/>
        <v>0</v>
      </c>
      <c r="M220" s="31" t="s">
        <v>17</v>
      </c>
      <c r="N220" s="43"/>
    </row>
    <row r="221" spans="1:14" s="30" customFormat="1" ht="37.5" x14ac:dyDescent="0.25">
      <c r="A221" s="4">
        <v>212</v>
      </c>
      <c r="B221" s="5" t="s">
        <v>245</v>
      </c>
      <c r="C221" s="6" t="s">
        <v>23</v>
      </c>
      <c r="D221" s="1" t="s">
        <v>567</v>
      </c>
      <c r="E221" s="31" t="s">
        <v>16</v>
      </c>
      <c r="F221" s="31">
        <v>1</v>
      </c>
      <c r="G221" s="31">
        <v>3400</v>
      </c>
      <c r="H221" s="35">
        <f t="shared" si="26"/>
        <v>3400</v>
      </c>
      <c r="I221" s="35">
        <f t="shared" si="27"/>
        <v>4080</v>
      </c>
      <c r="J221" s="16">
        <v>0</v>
      </c>
      <c r="K221" s="17">
        <f t="shared" si="24"/>
        <v>0</v>
      </c>
      <c r="L221" s="17">
        <f t="shared" si="25"/>
        <v>0</v>
      </c>
      <c r="M221" s="31" t="s">
        <v>17</v>
      </c>
      <c r="N221" s="43"/>
    </row>
    <row r="222" spans="1:14" s="30" customFormat="1" ht="37.5" x14ac:dyDescent="0.25">
      <c r="A222" s="4">
        <v>213</v>
      </c>
      <c r="B222" s="5" t="s">
        <v>246</v>
      </c>
      <c r="C222" s="6" t="s">
        <v>23</v>
      </c>
      <c r="D222" s="1" t="s">
        <v>568</v>
      </c>
      <c r="E222" s="31" t="s">
        <v>16</v>
      </c>
      <c r="F222" s="31">
        <v>2</v>
      </c>
      <c r="G222" s="31">
        <v>600</v>
      </c>
      <c r="H222" s="35">
        <f t="shared" si="26"/>
        <v>1200</v>
      </c>
      <c r="I222" s="35">
        <f t="shared" si="27"/>
        <v>1440</v>
      </c>
      <c r="J222" s="16">
        <v>0</v>
      </c>
      <c r="K222" s="17">
        <f t="shared" si="24"/>
        <v>0</v>
      </c>
      <c r="L222" s="17">
        <f t="shared" si="25"/>
        <v>0</v>
      </c>
      <c r="M222" s="31" t="s">
        <v>17</v>
      </c>
      <c r="N222" s="43"/>
    </row>
    <row r="223" spans="1:14" s="30" customFormat="1" ht="37.5" x14ac:dyDescent="0.25">
      <c r="A223" s="4">
        <v>214</v>
      </c>
      <c r="B223" s="5" t="s">
        <v>247</v>
      </c>
      <c r="C223" s="6" t="s">
        <v>23</v>
      </c>
      <c r="D223" s="1" t="s">
        <v>569</v>
      </c>
      <c r="E223" s="31" t="s">
        <v>16</v>
      </c>
      <c r="F223" s="31">
        <v>2</v>
      </c>
      <c r="G223" s="31">
        <v>250</v>
      </c>
      <c r="H223" s="35">
        <f t="shared" si="26"/>
        <v>500</v>
      </c>
      <c r="I223" s="35">
        <f t="shared" si="27"/>
        <v>600</v>
      </c>
      <c r="J223" s="16">
        <v>0</v>
      </c>
      <c r="K223" s="17">
        <f t="shared" si="24"/>
        <v>0</v>
      </c>
      <c r="L223" s="17">
        <f t="shared" si="25"/>
        <v>0</v>
      </c>
      <c r="M223" s="31" t="s">
        <v>17</v>
      </c>
      <c r="N223" s="43"/>
    </row>
    <row r="224" spans="1:14" s="30" customFormat="1" ht="37.5" x14ac:dyDescent="0.25">
      <c r="A224" s="4">
        <v>215</v>
      </c>
      <c r="B224" s="5" t="s">
        <v>248</v>
      </c>
      <c r="C224" s="6" t="s">
        <v>23</v>
      </c>
      <c r="D224" s="1" t="s">
        <v>570</v>
      </c>
      <c r="E224" s="31" t="s">
        <v>16</v>
      </c>
      <c r="F224" s="31">
        <v>1</v>
      </c>
      <c r="G224" s="31">
        <v>3400</v>
      </c>
      <c r="H224" s="35">
        <f t="shared" si="26"/>
        <v>3400</v>
      </c>
      <c r="I224" s="35">
        <f t="shared" si="27"/>
        <v>4080</v>
      </c>
      <c r="J224" s="16">
        <v>0</v>
      </c>
      <c r="K224" s="17">
        <f t="shared" si="24"/>
        <v>0</v>
      </c>
      <c r="L224" s="17">
        <f t="shared" si="25"/>
        <v>0</v>
      </c>
      <c r="M224" s="31" t="s">
        <v>17</v>
      </c>
      <c r="N224" s="43"/>
    </row>
    <row r="225" spans="1:14" s="30" customFormat="1" ht="20.25" x14ac:dyDescent="0.25">
      <c r="A225" s="4">
        <v>216</v>
      </c>
      <c r="B225" s="5" t="s">
        <v>249</v>
      </c>
      <c r="C225" s="6" t="s">
        <v>23</v>
      </c>
      <c r="D225" s="1" t="s">
        <v>571</v>
      </c>
      <c r="E225" s="31" t="s">
        <v>16</v>
      </c>
      <c r="F225" s="31">
        <v>4</v>
      </c>
      <c r="G225" s="31">
        <v>230</v>
      </c>
      <c r="H225" s="35">
        <f t="shared" si="26"/>
        <v>920</v>
      </c>
      <c r="I225" s="35">
        <f t="shared" si="27"/>
        <v>1104</v>
      </c>
      <c r="J225" s="16">
        <v>0</v>
      </c>
      <c r="K225" s="17">
        <f t="shared" si="24"/>
        <v>0</v>
      </c>
      <c r="L225" s="17">
        <f t="shared" si="25"/>
        <v>0</v>
      </c>
      <c r="M225" s="31" t="s">
        <v>17</v>
      </c>
      <c r="N225" s="43"/>
    </row>
    <row r="226" spans="1:14" s="30" customFormat="1" ht="20.25" x14ac:dyDescent="0.25">
      <c r="A226" s="4">
        <v>217</v>
      </c>
      <c r="B226" s="5" t="s">
        <v>250</v>
      </c>
      <c r="C226" s="6" t="s">
        <v>23</v>
      </c>
      <c r="D226" s="1" t="s">
        <v>571</v>
      </c>
      <c r="E226" s="31" t="s">
        <v>16</v>
      </c>
      <c r="F226" s="31">
        <v>4</v>
      </c>
      <c r="G226" s="31">
        <v>230</v>
      </c>
      <c r="H226" s="35">
        <f t="shared" si="26"/>
        <v>920</v>
      </c>
      <c r="I226" s="35">
        <f t="shared" si="27"/>
        <v>1104</v>
      </c>
      <c r="J226" s="16">
        <v>0</v>
      </c>
      <c r="K226" s="17">
        <f t="shared" si="24"/>
        <v>0</v>
      </c>
      <c r="L226" s="17">
        <f t="shared" si="25"/>
        <v>0</v>
      </c>
      <c r="M226" s="31" t="s">
        <v>17</v>
      </c>
      <c r="N226" s="43"/>
    </row>
    <row r="227" spans="1:14" s="30" customFormat="1" ht="20.25" x14ac:dyDescent="0.25">
      <c r="A227" s="4">
        <v>218</v>
      </c>
      <c r="B227" s="5" t="s">
        <v>251</v>
      </c>
      <c r="C227" s="6" t="s">
        <v>23</v>
      </c>
      <c r="D227" s="1" t="s">
        <v>572</v>
      </c>
      <c r="E227" s="31" t="s">
        <v>16</v>
      </c>
      <c r="F227" s="31">
        <v>1</v>
      </c>
      <c r="G227" s="31">
        <v>140</v>
      </c>
      <c r="H227" s="35">
        <f t="shared" si="26"/>
        <v>140</v>
      </c>
      <c r="I227" s="35">
        <f t="shared" si="27"/>
        <v>168</v>
      </c>
      <c r="J227" s="16">
        <v>0</v>
      </c>
      <c r="K227" s="17">
        <f t="shared" ref="K227:K290" si="28">J227*F227</f>
        <v>0</v>
      </c>
      <c r="L227" s="17">
        <f t="shared" ref="L227:L290" si="29">J227*1.2*F227</f>
        <v>0</v>
      </c>
      <c r="M227" s="31" t="s">
        <v>17</v>
      </c>
      <c r="N227" s="43"/>
    </row>
    <row r="228" spans="1:14" s="30" customFormat="1" ht="56.25" x14ac:dyDescent="0.25">
      <c r="A228" s="4">
        <v>219</v>
      </c>
      <c r="B228" s="5" t="s">
        <v>252</v>
      </c>
      <c r="C228" s="6" t="s">
        <v>23</v>
      </c>
      <c r="D228" s="1" t="s">
        <v>573</v>
      </c>
      <c r="E228" s="31" t="s">
        <v>16</v>
      </c>
      <c r="F228" s="31">
        <v>1</v>
      </c>
      <c r="G228" s="31">
        <v>4000</v>
      </c>
      <c r="H228" s="35">
        <f t="shared" si="26"/>
        <v>4000</v>
      </c>
      <c r="I228" s="35">
        <f t="shared" si="27"/>
        <v>4800</v>
      </c>
      <c r="J228" s="16">
        <v>0</v>
      </c>
      <c r="K228" s="17">
        <f t="shared" si="28"/>
        <v>0</v>
      </c>
      <c r="L228" s="17">
        <f t="shared" si="29"/>
        <v>0</v>
      </c>
      <c r="M228" s="31" t="s">
        <v>17</v>
      </c>
      <c r="N228" s="43"/>
    </row>
    <row r="229" spans="1:14" s="30" customFormat="1" ht="37.5" x14ac:dyDescent="0.25">
      <c r="A229" s="4">
        <v>220</v>
      </c>
      <c r="B229" s="5" t="s">
        <v>253</v>
      </c>
      <c r="C229" s="6" t="s">
        <v>23</v>
      </c>
      <c r="D229" s="1" t="s">
        <v>574</v>
      </c>
      <c r="E229" s="31" t="s">
        <v>16</v>
      </c>
      <c r="F229" s="31">
        <v>1</v>
      </c>
      <c r="G229" s="31">
        <v>4400</v>
      </c>
      <c r="H229" s="35">
        <f t="shared" si="26"/>
        <v>4400</v>
      </c>
      <c r="I229" s="35">
        <f t="shared" si="27"/>
        <v>5280</v>
      </c>
      <c r="J229" s="16">
        <v>0</v>
      </c>
      <c r="K229" s="17">
        <f t="shared" si="28"/>
        <v>0</v>
      </c>
      <c r="L229" s="17">
        <f t="shared" si="29"/>
        <v>0</v>
      </c>
      <c r="M229" s="31" t="s">
        <v>17</v>
      </c>
      <c r="N229" s="43"/>
    </row>
    <row r="230" spans="1:14" s="30" customFormat="1" ht="20.25" x14ac:dyDescent="0.25">
      <c r="A230" s="4">
        <v>221</v>
      </c>
      <c r="B230" s="5" t="s">
        <v>254</v>
      </c>
      <c r="C230" s="6" t="s">
        <v>23</v>
      </c>
      <c r="D230" s="1" t="s">
        <v>575</v>
      </c>
      <c r="E230" s="31" t="s">
        <v>16</v>
      </c>
      <c r="F230" s="31">
        <v>2</v>
      </c>
      <c r="G230" s="31">
        <v>1900</v>
      </c>
      <c r="H230" s="35">
        <f t="shared" si="26"/>
        <v>3800</v>
      </c>
      <c r="I230" s="35">
        <f t="shared" si="27"/>
        <v>4560</v>
      </c>
      <c r="J230" s="16">
        <v>0</v>
      </c>
      <c r="K230" s="17">
        <f t="shared" si="28"/>
        <v>0</v>
      </c>
      <c r="L230" s="17">
        <f t="shared" si="29"/>
        <v>0</v>
      </c>
      <c r="M230" s="31" t="s">
        <v>17</v>
      </c>
      <c r="N230" s="43"/>
    </row>
    <row r="231" spans="1:14" s="30" customFormat="1" ht="20.25" x14ac:dyDescent="0.25">
      <c r="A231" s="4">
        <v>222</v>
      </c>
      <c r="B231" s="5" t="s">
        <v>255</v>
      </c>
      <c r="C231" s="6" t="s">
        <v>23</v>
      </c>
      <c r="D231" s="1" t="s">
        <v>576</v>
      </c>
      <c r="E231" s="31" t="s">
        <v>16</v>
      </c>
      <c r="F231" s="31">
        <v>1</v>
      </c>
      <c r="G231" s="31">
        <v>62</v>
      </c>
      <c r="H231" s="35">
        <f t="shared" si="26"/>
        <v>62</v>
      </c>
      <c r="I231" s="35">
        <f t="shared" si="27"/>
        <v>74.399999999999991</v>
      </c>
      <c r="J231" s="16">
        <v>0</v>
      </c>
      <c r="K231" s="17">
        <f t="shared" si="28"/>
        <v>0</v>
      </c>
      <c r="L231" s="17">
        <f t="shared" si="29"/>
        <v>0</v>
      </c>
      <c r="M231" s="31" t="s">
        <v>17</v>
      </c>
      <c r="N231" s="43"/>
    </row>
    <row r="232" spans="1:14" s="30" customFormat="1" ht="20.25" x14ac:dyDescent="0.25">
      <c r="A232" s="4">
        <v>223</v>
      </c>
      <c r="B232" s="5" t="s">
        <v>256</v>
      </c>
      <c r="C232" s="6" t="s">
        <v>23</v>
      </c>
      <c r="D232" s="1" t="s">
        <v>577</v>
      </c>
      <c r="E232" s="31" t="s">
        <v>16</v>
      </c>
      <c r="F232" s="31">
        <v>2</v>
      </c>
      <c r="G232" s="31">
        <v>19</v>
      </c>
      <c r="H232" s="35">
        <f t="shared" si="26"/>
        <v>38</v>
      </c>
      <c r="I232" s="35">
        <f t="shared" si="27"/>
        <v>45.6</v>
      </c>
      <c r="J232" s="16">
        <v>0</v>
      </c>
      <c r="K232" s="17">
        <f t="shared" si="28"/>
        <v>0</v>
      </c>
      <c r="L232" s="17">
        <f t="shared" si="29"/>
        <v>0</v>
      </c>
      <c r="M232" s="31" t="s">
        <v>17</v>
      </c>
      <c r="N232" s="43"/>
    </row>
    <row r="233" spans="1:14" s="30" customFormat="1" ht="37.5" x14ac:dyDescent="0.25">
      <c r="A233" s="4">
        <v>224</v>
      </c>
      <c r="B233" s="5" t="s">
        <v>257</v>
      </c>
      <c r="C233" s="6" t="s">
        <v>23</v>
      </c>
      <c r="D233" s="1" t="s">
        <v>578</v>
      </c>
      <c r="E233" s="31" t="s">
        <v>16</v>
      </c>
      <c r="F233" s="31">
        <v>1</v>
      </c>
      <c r="G233" s="31">
        <v>14</v>
      </c>
      <c r="H233" s="35">
        <f t="shared" si="26"/>
        <v>14</v>
      </c>
      <c r="I233" s="35">
        <f t="shared" si="27"/>
        <v>16.8</v>
      </c>
      <c r="J233" s="16">
        <v>0</v>
      </c>
      <c r="K233" s="17">
        <f t="shared" si="28"/>
        <v>0</v>
      </c>
      <c r="L233" s="17">
        <f t="shared" si="29"/>
        <v>0</v>
      </c>
      <c r="M233" s="31" t="s">
        <v>17</v>
      </c>
      <c r="N233" s="43"/>
    </row>
    <row r="234" spans="1:14" s="30" customFormat="1" ht="20.25" x14ac:dyDescent="0.25">
      <c r="A234" s="4">
        <v>225</v>
      </c>
      <c r="B234" s="5" t="s">
        <v>258</v>
      </c>
      <c r="C234" s="6" t="s">
        <v>23</v>
      </c>
      <c r="D234" s="1" t="s">
        <v>579</v>
      </c>
      <c r="E234" s="31" t="s">
        <v>16</v>
      </c>
      <c r="F234" s="31">
        <v>1</v>
      </c>
      <c r="G234" s="31">
        <v>4200</v>
      </c>
      <c r="H234" s="35">
        <f t="shared" si="26"/>
        <v>4200</v>
      </c>
      <c r="I234" s="35">
        <f t="shared" si="27"/>
        <v>5040</v>
      </c>
      <c r="J234" s="16">
        <v>0</v>
      </c>
      <c r="K234" s="17">
        <f t="shared" si="28"/>
        <v>0</v>
      </c>
      <c r="L234" s="17">
        <f t="shared" si="29"/>
        <v>0</v>
      </c>
      <c r="M234" s="31" t="s">
        <v>17</v>
      </c>
      <c r="N234" s="43"/>
    </row>
    <row r="235" spans="1:14" s="30" customFormat="1" ht="20.25" x14ac:dyDescent="0.25">
      <c r="A235" s="4">
        <v>226</v>
      </c>
      <c r="B235" s="5" t="s">
        <v>259</v>
      </c>
      <c r="C235" s="6" t="s">
        <v>23</v>
      </c>
      <c r="D235" s="1" t="s">
        <v>580</v>
      </c>
      <c r="E235" s="31" t="s">
        <v>16</v>
      </c>
      <c r="F235" s="31">
        <v>1</v>
      </c>
      <c r="G235" s="31">
        <v>2500</v>
      </c>
      <c r="H235" s="35">
        <f t="shared" si="26"/>
        <v>2500</v>
      </c>
      <c r="I235" s="35">
        <f t="shared" si="27"/>
        <v>3000</v>
      </c>
      <c r="J235" s="16">
        <v>0</v>
      </c>
      <c r="K235" s="17">
        <f t="shared" si="28"/>
        <v>0</v>
      </c>
      <c r="L235" s="17">
        <f t="shared" si="29"/>
        <v>0</v>
      </c>
      <c r="M235" s="31" t="s">
        <v>17</v>
      </c>
      <c r="N235" s="43"/>
    </row>
    <row r="236" spans="1:14" s="30" customFormat="1" ht="37.5" x14ac:dyDescent="0.25">
      <c r="A236" s="4">
        <v>227</v>
      </c>
      <c r="B236" s="5" t="s">
        <v>260</v>
      </c>
      <c r="C236" s="6" t="s">
        <v>23</v>
      </c>
      <c r="D236" s="1" t="s">
        <v>581</v>
      </c>
      <c r="E236" s="31" t="s">
        <v>16</v>
      </c>
      <c r="F236" s="31">
        <v>2</v>
      </c>
      <c r="G236" s="31">
        <v>3400</v>
      </c>
      <c r="H236" s="35">
        <f t="shared" si="26"/>
        <v>6800</v>
      </c>
      <c r="I236" s="35">
        <f t="shared" si="27"/>
        <v>8160</v>
      </c>
      <c r="J236" s="16">
        <v>0</v>
      </c>
      <c r="K236" s="17">
        <f t="shared" si="28"/>
        <v>0</v>
      </c>
      <c r="L236" s="17">
        <f t="shared" si="29"/>
        <v>0</v>
      </c>
      <c r="M236" s="31" t="s">
        <v>17</v>
      </c>
      <c r="N236" s="43"/>
    </row>
    <row r="237" spans="1:14" s="30" customFormat="1" ht="37.5" x14ac:dyDescent="0.25">
      <c r="A237" s="4">
        <v>228</v>
      </c>
      <c r="B237" s="5" t="s">
        <v>261</v>
      </c>
      <c r="C237" s="6" t="s">
        <v>23</v>
      </c>
      <c r="D237" s="1" t="s">
        <v>582</v>
      </c>
      <c r="E237" s="31" t="s">
        <v>16</v>
      </c>
      <c r="F237" s="31">
        <v>1</v>
      </c>
      <c r="G237" s="31">
        <v>31700</v>
      </c>
      <c r="H237" s="35">
        <f t="shared" si="26"/>
        <v>31700</v>
      </c>
      <c r="I237" s="35">
        <f t="shared" si="27"/>
        <v>38040</v>
      </c>
      <c r="J237" s="16">
        <v>0</v>
      </c>
      <c r="K237" s="17">
        <f t="shared" si="28"/>
        <v>0</v>
      </c>
      <c r="L237" s="17">
        <f t="shared" si="29"/>
        <v>0</v>
      </c>
      <c r="M237" s="31" t="s">
        <v>17</v>
      </c>
      <c r="N237" s="43"/>
    </row>
    <row r="238" spans="1:14" s="30" customFormat="1" ht="37.5" x14ac:dyDescent="0.25">
      <c r="A238" s="4">
        <v>229</v>
      </c>
      <c r="B238" s="5" t="s">
        <v>262</v>
      </c>
      <c r="C238" s="6" t="s">
        <v>23</v>
      </c>
      <c r="D238" s="1" t="s">
        <v>583</v>
      </c>
      <c r="E238" s="31" t="s">
        <v>526</v>
      </c>
      <c r="F238" s="31">
        <v>9</v>
      </c>
      <c r="G238" s="31">
        <v>240</v>
      </c>
      <c r="H238" s="35">
        <f t="shared" si="26"/>
        <v>2160</v>
      </c>
      <c r="I238" s="35">
        <f t="shared" si="27"/>
        <v>2592</v>
      </c>
      <c r="J238" s="16">
        <v>0</v>
      </c>
      <c r="K238" s="17">
        <f t="shared" si="28"/>
        <v>0</v>
      </c>
      <c r="L238" s="17">
        <f t="shared" si="29"/>
        <v>0</v>
      </c>
      <c r="M238" s="31" t="s">
        <v>17</v>
      </c>
      <c r="N238" s="43"/>
    </row>
    <row r="239" spans="1:14" s="30" customFormat="1" ht="20.25" x14ac:dyDescent="0.25">
      <c r="A239" s="4">
        <v>230</v>
      </c>
      <c r="B239" s="5" t="s">
        <v>263</v>
      </c>
      <c r="C239" s="6" t="s">
        <v>23</v>
      </c>
      <c r="D239" s="1" t="s">
        <v>584</v>
      </c>
      <c r="E239" s="31" t="s">
        <v>16</v>
      </c>
      <c r="F239" s="31">
        <v>1</v>
      </c>
      <c r="G239" s="31">
        <v>290</v>
      </c>
      <c r="H239" s="35">
        <f t="shared" si="26"/>
        <v>290</v>
      </c>
      <c r="I239" s="35">
        <f t="shared" si="27"/>
        <v>348</v>
      </c>
      <c r="J239" s="16">
        <v>0</v>
      </c>
      <c r="K239" s="17">
        <f t="shared" si="28"/>
        <v>0</v>
      </c>
      <c r="L239" s="17">
        <f t="shared" si="29"/>
        <v>0</v>
      </c>
      <c r="M239" s="31" t="s">
        <v>17</v>
      </c>
      <c r="N239" s="43"/>
    </row>
    <row r="240" spans="1:14" s="30" customFormat="1" ht="37.5" x14ac:dyDescent="0.25">
      <c r="A240" s="4">
        <v>231</v>
      </c>
      <c r="B240" s="5" t="s">
        <v>264</v>
      </c>
      <c r="C240" s="6" t="s">
        <v>23</v>
      </c>
      <c r="D240" s="1" t="s">
        <v>585</v>
      </c>
      <c r="E240" s="31" t="s">
        <v>16</v>
      </c>
      <c r="F240" s="31">
        <v>2</v>
      </c>
      <c r="G240" s="31">
        <v>150</v>
      </c>
      <c r="H240" s="35">
        <f t="shared" si="26"/>
        <v>300</v>
      </c>
      <c r="I240" s="35">
        <f t="shared" si="27"/>
        <v>360</v>
      </c>
      <c r="J240" s="16">
        <v>0</v>
      </c>
      <c r="K240" s="17">
        <f t="shared" si="28"/>
        <v>0</v>
      </c>
      <c r="L240" s="17">
        <f t="shared" si="29"/>
        <v>0</v>
      </c>
      <c r="M240" s="31" t="s">
        <v>17</v>
      </c>
      <c r="N240" s="43"/>
    </row>
    <row r="241" spans="1:14" s="30" customFormat="1" ht="37.5" x14ac:dyDescent="0.25">
      <c r="A241" s="4">
        <v>232</v>
      </c>
      <c r="B241" s="5" t="s">
        <v>265</v>
      </c>
      <c r="C241" s="6" t="s">
        <v>23</v>
      </c>
      <c r="D241" s="1" t="s">
        <v>586</v>
      </c>
      <c r="E241" s="31" t="s">
        <v>16</v>
      </c>
      <c r="F241" s="31">
        <v>1</v>
      </c>
      <c r="G241" s="31">
        <v>270</v>
      </c>
      <c r="H241" s="35">
        <f t="shared" si="26"/>
        <v>270</v>
      </c>
      <c r="I241" s="35">
        <f t="shared" si="27"/>
        <v>324</v>
      </c>
      <c r="J241" s="16">
        <v>0</v>
      </c>
      <c r="K241" s="17">
        <f t="shared" si="28"/>
        <v>0</v>
      </c>
      <c r="L241" s="17">
        <f t="shared" si="29"/>
        <v>0</v>
      </c>
      <c r="M241" s="31" t="s">
        <v>17</v>
      </c>
      <c r="N241" s="43"/>
    </row>
    <row r="242" spans="1:14" s="30" customFormat="1" ht="37.5" x14ac:dyDescent="0.25">
      <c r="A242" s="4">
        <v>233</v>
      </c>
      <c r="B242" s="5" t="s">
        <v>266</v>
      </c>
      <c r="C242" s="6" t="s">
        <v>23</v>
      </c>
      <c r="D242" s="1" t="s">
        <v>587</v>
      </c>
      <c r="E242" s="31" t="s">
        <v>16</v>
      </c>
      <c r="F242" s="31">
        <v>1</v>
      </c>
      <c r="G242" s="31">
        <v>120</v>
      </c>
      <c r="H242" s="35">
        <f t="shared" si="26"/>
        <v>120</v>
      </c>
      <c r="I242" s="35">
        <f t="shared" si="27"/>
        <v>144</v>
      </c>
      <c r="J242" s="16">
        <v>0</v>
      </c>
      <c r="K242" s="17">
        <f t="shared" si="28"/>
        <v>0</v>
      </c>
      <c r="L242" s="17">
        <f t="shared" si="29"/>
        <v>0</v>
      </c>
      <c r="M242" s="31" t="s">
        <v>17</v>
      </c>
      <c r="N242" s="43"/>
    </row>
    <row r="243" spans="1:14" s="30" customFormat="1" ht="37.5" x14ac:dyDescent="0.25">
      <c r="A243" s="4">
        <v>234</v>
      </c>
      <c r="B243" s="5" t="s">
        <v>267</v>
      </c>
      <c r="C243" s="6" t="s">
        <v>23</v>
      </c>
      <c r="D243" s="1" t="s">
        <v>588</v>
      </c>
      <c r="E243" s="31" t="s">
        <v>16</v>
      </c>
      <c r="F243" s="31">
        <v>2</v>
      </c>
      <c r="G243" s="31">
        <v>680</v>
      </c>
      <c r="H243" s="35">
        <f t="shared" si="26"/>
        <v>1360</v>
      </c>
      <c r="I243" s="35">
        <f t="shared" si="27"/>
        <v>1632</v>
      </c>
      <c r="J243" s="16">
        <v>0</v>
      </c>
      <c r="K243" s="17">
        <f t="shared" si="28"/>
        <v>0</v>
      </c>
      <c r="L243" s="17">
        <f t="shared" si="29"/>
        <v>0</v>
      </c>
      <c r="M243" s="31" t="s">
        <v>17</v>
      </c>
      <c r="N243" s="43"/>
    </row>
    <row r="244" spans="1:14" s="30" customFormat="1" ht="37.5" x14ac:dyDescent="0.25">
      <c r="A244" s="4">
        <v>235</v>
      </c>
      <c r="B244" s="5" t="s">
        <v>268</v>
      </c>
      <c r="C244" s="6" t="s">
        <v>23</v>
      </c>
      <c r="D244" s="1" t="s">
        <v>589</v>
      </c>
      <c r="E244" s="31" t="s">
        <v>16</v>
      </c>
      <c r="F244" s="31">
        <v>1</v>
      </c>
      <c r="G244" s="31">
        <v>2500</v>
      </c>
      <c r="H244" s="35">
        <f t="shared" si="26"/>
        <v>2500</v>
      </c>
      <c r="I244" s="35">
        <f t="shared" si="27"/>
        <v>3000</v>
      </c>
      <c r="J244" s="16">
        <v>0</v>
      </c>
      <c r="K244" s="17">
        <f t="shared" si="28"/>
        <v>0</v>
      </c>
      <c r="L244" s="17">
        <f t="shared" si="29"/>
        <v>0</v>
      </c>
      <c r="M244" s="31" t="s">
        <v>17</v>
      </c>
      <c r="N244" s="43"/>
    </row>
    <row r="245" spans="1:14" s="30" customFormat="1" ht="37.5" x14ac:dyDescent="0.25">
      <c r="A245" s="4">
        <v>236</v>
      </c>
      <c r="B245" s="5" t="s">
        <v>269</v>
      </c>
      <c r="C245" s="6" t="s">
        <v>23</v>
      </c>
      <c r="D245" s="1" t="s">
        <v>590</v>
      </c>
      <c r="E245" s="31" t="s">
        <v>16</v>
      </c>
      <c r="F245" s="31">
        <v>1</v>
      </c>
      <c r="G245" s="31">
        <v>5700</v>
      </c>
      <c r="H245" s="35">
        <f t="shared" si="26"/>
        <v>5700</v>
      </c>
      <c r="I245" s="35">
        <f t="shared" si="27"/>
        <v>6840</v>
      </c>
      <c r="J245" s="16">
        <v>0</v>
      </c>
      <c r="K245" s="17">
        <f t="shared" si="28"/>
        <v>0</v>
      </c>
      <c r="L245" s="17">
        <f t="shared" si="29"/>
        <v>0</v>
      </c>
      <c r="M245" s="31" t="s">
        <v>17</v>
      </c>
      <c r="N245" s="43"/>
    </row>
    <row r="246" spans="1:14" s="30" customFormat="1" ht="37.5" x14ac:dyDescent="0.25">
      <c r="A246" s="4">
        <v>237</v>
      </c>
      <c r="B246" s="5" t="s">
        <v>270</v>
      </c>
      <c r="C246" s="6" t="s">
        <v>23</v>
      </c>
      <c r="D246" s="1" t="s">
        <v>591</v>
      </c>
      <c r="E246" s="31" t="s">
        <v>16</v>
      </c>
      <c r="F246" s="31">
        <v>4</v>
      </c>
      <c r="G246" s="31">
        <v>57</v>
      </c>
      <c r="H246" s="35">
        <f t="shared" si="26"/>
        <v>228</v>
      </c>
      <c r="I246" s="35">
        <f t="shared" si="27"/>
        <v>273.59999999999997</v>
      </c>
      <c r="J246" s="16">
        <v>0</v>
      </c>
      <c r="K246" s="17">
        <f t="shared" si="28"/>
        <v>0</v>
      </c>
      <c r="L246" s="17">
        <f t="shared" si="29"/>
        <v>0</v>
      </c>
      <c r="M246" s="31" t="s">
        <v>17</v>
      </c>
      <c r="N246" s="43"/>
    </row>
    <row r="247" spans="1:14" s="30" customFormat="1" ht="20.25" x14ac:dyDescent="0.25">
      <c r="A247" s="4">
        <v>238</v>
      </c>
      <c r="B247" s="5" t="s">
        <v>271</v>
      </c>
      <c r="C247" s="6" t="s">
        <v>23</v>
      </c>
      <c r="D247" s="1" t="s">
        <v>592</v>
      </c>
      <c r="E247" s="31" t="s">
        <v>16</v>
      </c>
      <c r="F247" s="31">
        <v>3</v>
      </c>
      <c r="G247" s="31">
        <v>120</v>
      </c>
      <c r="H247" s="35">
        <f t="shared" si="26"/>
        <v>360</v>
      </c>
      <c r="I247" s="35">
        <f t="shared" si="27"/>
        <v>432</v>
      </c>
      <c r="J247" s="16">
        <v>0</v>
      </c>
      <c r="K247" s="17">
        <f t="shared" si="28"/>
        <v>0</v>
      </c>
      <c r="L247" s="17">
        <f t="shared" si="29"/>
        <v>0</v>
      </c>
      <c r="M247" s="31" t="s">
        <v>17</v>
      </c>
      <c r="N247" s="43"/>
    </row>
    <row r="248" spans="1:14" s="30" customFormat="1" ht="20.25" x14ac:dyDescent="0.25">
      <c r="A248" s="4">
        <v>239</v>
      </c>
      <c r="B248" s="5" t="s">
        <v>272</v>
      </c>
      <c r="C248" s="6" t="s">
        <v>23</v>
      </c>
      <c r="D248" s="1" t="s">
        <v>593</v>
      </c>
      <c r="E248" s="31" t="s">
        <v>16</v>
      </c>
      <c r="F248" s="31">
        <v>1</v>
      </c>
      <c r="G248" s="31">
        <v>440</v>
      </c>
      <c r="H248" s="35">
        <f t="shared" si="26"/>
        <v>440</v>
      </c>
      <c r="I248" s="35">
        <f t="shared" si="27"/>
        <v>528</v>
      </c>
      <c r="J248" s="16">
        <v>0</v>
      </c>
      <c r="K248" s="17">
        <f t="shared" si="28"/>
        <v>0</v>
      </c>
      <c r="L248" s="17">
        <f t="shared" si="29"/>
        <v>0</v>
      </c>
      <c r="M248" s="31" t="s">
        <v>17</v>
      </c>
      <c r="N248" s="43"/>
    </row>
    <row r="249" spans="1:14" s="30" customFormat="1" ht="37.5" x14ac:dyDescent="0.25">
      <c r="A249" s="4">
        <v>240</v>
      </c>
      <c r="B249" s="5" t="s">
        <v>273</v>
      </c>
      <c r="C249" s="6" t="s">
        <v>23</v>
      </c>
      <c r="D249" s="1" t="s">
        <v>594</v>
      </c>
      <c r="E249" s="31" t="s">
        <v>16</v>
      </c>
      <c r="F249" s="31">
        <v>1</v>
      </c>
      <c r="G249" s="31">
        <v>11800</v>
      </c>
      <c r="H249" s="35">
        <f t="shared" si="26"/>
        <v>11800</v>
      </c>
      <c r="I249" s="35">
        <f t="shared" si="27"/>
        <v>14160</v>
      </c>
      <c r="J249" s="16">
        <v>0</v>
      </c>
      <c r="K249" s="17">
        <f t="shared" si="28"/>
        <v>0</v>
      </c>
      <c r="L249" s="17">
        <f t="shared" si="29"/>
        <v>0</v>
      </c>
      <c r="M249" s="31" t="s">
        <v>17</v>
      </c>
      <c r="N249" s="43"/>
    </row>
    <row r="250" spans="1:14" s="30" customFormat="1" ht="20.25" x14ac:dyDescent="0.25">
      <c r="A250" s="4">
        <v>241</v>
      </c>
      <c r="B250" s="5" t="s">
        <v>274</v>
      </c>
      <c r="C250" s="6" t="s">
        <v>23</v>
      </c>
      <c r="D250" s="1" t="s">
        <v>595</v>
      </c>
      <c r="E250" s="31" t="s">
        <v>16</v>
      </c>
      <c r="F250" s="31">
        <v>5</v>
      </c>
      <c r="G250" s="31">
        <v>1200</v>
      </c>
      <c r="H250" s="35">
        <f t="shared" si="26"/>
        <v>6000</v>
      </c>
      <c r="I250" s="35">
        <f t="shared" si="27"/>
        <v>7200</v>
      </c>
      <c r="J250" s="16">
        <v>0</v>
      </c>
      <c r="K250" s="17">
        <f t="shared" si="28"/>
        <v>0</v>
      </c>
      <c r="L250" s="17">
        <f t="shared" si="29"/>
        <v>0</v>
      </c>
      <c r="M250" s="31" t="s">
        <v>17</v>
      </c>
      <c r="N250" s="43"/>
    </row>
    <row r="251" spans="1:14" s="30" customFormat="1" ht="37.5" x14ac:dyDescent="0.25">
      <c r="A251" s="4">
        <v>242</v>
      </c>
      <c r="B251" s="5" t="s">
        <v>275</v>
      </c>
      <c r="C251" s="6" t="s">
        <v>23</v>
      </c>
      <c r="D251" s="1" t="s">
        <v>596</v>
      </c>
      <c r="E251" s="31" t="s">
        <v>16</v>
      </c>
      <c r="F251" s="31">
        <v>2</v>
      </c>
      <c r="G251" s="31">
        <v>410</v>
      </c>
      <c r="H251" s="35">
        <f t="shared" si="26"/>
        <v>820</v>
      </c>
      <c r="I251" s="35">
        <f t="shared" si="27"/>
        <v>984</v>
      </c>
      <c r="J251" s="16">
        <v>0</v>
      </c>
      <c r="K251" s="17">
        <f t="shared" si="28"/>
        <v>0</v>
      </c>
      <c r="L251" s="17">
        <f t="shared" si="29"/>
        <v>0</v>
      </c>
      <c r="M251" s="31" t="s">
        <v>17</v>
      </c>
      <c r="N251" s="43"/>
    </row>
    <row r="252" spans="1:14" s="30" customFormat="1" ht="20.25" x14ac:dyDescent="0.25">
      <c r="A252" s="4">
        <v>243</v>
      </c>
      <c r="B252" s="5" t="s">
        <v>276</v>
      </c>
      <c r="C252" s="6" t="s">
        <v>23</v>
      </c>
      <c r="D252" s="1" t="s">
        <v>597</v>
      </c>
      <c r="E252" s="31" t="s">
        <v>16</v>
      </c>
      <c r="F252" s="31">
        <v>1</v>
      </c>
      <c r="G252" s="31">
        <v>3300</v>
      </c>
      <c r="H252" s="35">
        <f t="shared" si="26"/>
        <v>3300</v>
      </c>
      <c r="I252" s="35">
        <f t="shared" si="27"/>
        <v>3960</v>
      </c>
      <c r="J252" s="16">
        <v>0</v>
      </c>
      <c r="K252" s="17">
        <f t="shared" si="28"/>
        <v>0</v>
      </c>
      <c r="L252" s="17">
        <f t="shared" si="29"/>
        <v>0</v>
      </c>
      <c r="M252" s="31" t="s">
        <v>17</v>
      </c>
      <c r="N252" s="43"/>
    </row>
    <row r="253" spans="1:14" s="30" customFormat="1" ht="20.25" x14ac:dyDescent="0.25">
      <c r="A253" s="4">
        <v>244</v>
      </c>
      <c r="B253" s="5" t="s">
        <v>277</v>
      </c>
      <c r="C253" s="6" t="s">
        <v>23</v>
      </c>
      <c r="D253" s="1" t="s">
        <v>598</v>
      </c>
      <c r="E253" s="31" t="s">
        <v>599</v>
      </c>
      <c r="F253" s="31">
        <v>1</v>
      </c>
      <c r="G253" s="31">
        <v>350</v>
      </c>
      <c r="H253" s="35">
        <f t="shared" si="26"/>
        <v>350</v>
      </c>
      <c r="I253" s="35">
        <f t="shared" si="27"/>
        <v>420</v>
      </c>
      <c r="J253" s="16">
        <v>0</v>
      </c>
      <c r="K253" s="17">
        <f t="shared" si="28"/>
        <v>0</v>
      </c>
      <c r="L253" s="17">
        <f t="shared" si="29"/>
        <v>0</v>
      </c>
      <c r="M253" s="31" t="s">
        <v>17</v>
      </c>
      <c r="N253" s="43"/>
    </row>
    <row r="254" spans="1:14" s="30" customFormat="1" ht="56.25" x14ac:dyDescent="0.25">
      <c r="A254" s="4">
        <v>245</v>
      </c>
      <c r="B254" s="5" t="s">
        <v>278</v>
      </c>
      <c r="C254" s="6" t="s">
        <v>23</v>
      </c>
      <c r="D254" s="1" t="s">
        <v>600</v>
      </c>
      <c r="E254" s="31" t="s">
        <v>16</v>
      </c>
      <c r="F254" s="31">
        <v>1</v>
      </c>
      <c r="G254" s="31">
        <v>6000</v>
      </c>
      <c r="H254" s="35">
        <f t="shared" si="26"/>
        <v>6000</v>
      </c>
      <c r="I254" s="35">
        <f t="shared" si="27"/>
        <v>7200</v>
      </c>
      <c r="J254" s="16">
        <v>0</v>
      </c>
      <c r="K254" s="17">
        <f t="shared" si="28"/>
        <v>0</v>
      </c>
      <c r="L254" s="17">
        <f t="shared" si="29"/>
        <v>0</v>
      </c>
      <c r="M254" s="31" t="s">
        <v>17</v>
      </c>
      <c r="N254" s="43"/>
    </row>
    <row r="255" spans="1:14" s="30" customFormat="1" ht="37.5" x14ac:dyDescent="0.25">
      <c r="A255" s="4">
        <v>246</v>
      </c>
      <c r="B255" s="5" t="s">
        <v>279</v>
      </c>
      <c r="C255" s="6" t="s">
        <v>23</v>
      </c>
      <c r="D255" s="1" t="s">
        <v>601</v>
      </c>
      <c r="E255" s="31" t="s">
        <v>16</v>
      </c>
      <c r="F255" s="31">
        <v>5</v>
      </c>
      <c r="G255" s="31">
        <v>100</v>
      </c>
      <c r="H255" s="35">
        <f t="shared" si="26"/>
        <v>500</v>
      </c>
      <c r="I255" s="35">
        <f t="shared" si="27"/>
        <v>600</v>
      </c>
      <c r="J255" s="16">
        <v>0</v>
      </c>
      <c r="K255" s="17">
        <f t="shared" si="28"/>
        <v>0</v>
      </c>
      <c r="L255" s="17">
        <f t="shared" si="29"/>
        <v>0</v>
      </c>
      <c r="M255" s="31" t="s">
        <v>17</v>
      </c>
      <c r="N255" s="43"/>
    </row>
    <row r="256" spans="1:14" s="30" customFormat="1" ht="20.25" x14ac:dyDescent="0.25">
      <c r="A256" s="4">
        <v>247</v>
      </c>
      <c r="B256" s="5" t="s">
        <v>280</v>
      </c>
      <c r="C256" s="6" t="s">
        <v>23</v>
      </c>
      <c r="D256" s="1" t="s">
        <v>602</v>
      </c>
      <c r="E256" s="31" t="s">
        <v>16</v>
      </c>
      <c r="F256" s="31">
        <v>15</v>
      </c>
      <c r="G256" s="31">
        <v>450</v>
      </c>
      <c r="H256" s="35">
        <f t="shared" si="26"/>
        <v>6750</v>
      </c>
      <c r="I256" s="35">
        <f t="shared" si="27"/>
        <v>8100</v>
      </c>
      <c r="J256" s="16">
        <v>0</v>
      </c>
      <c r="K256" s="17">
        <f t="shared" si="28"/>
        <v>0</v>
      </c>
      <c r="L256" s="17">
        <f t="shared" si="29"/>
        <v>0</v>
      </c>
      <c r="M256" s="31" t="s">
        <v>17</v>
      </c>
      <c r="N256" s="43"/>
    </row>
    <row r="257" spans="1:14" s="30" customFormat="1" ht="37.5" x14ac:dyDescent="0.25">
      <c r="A257" s="4">
        <v>248</v>
      </c>
      <c r="B257" s="5" t="s">
        <v>281</v>
      </c>
      <c r="C257" s="6" t="s">
        <v>23</v>
      </c>
      <c r="D257" s="1" t="s">
        <v>603</v>
      </c>
      <c r="E257" s="31" t="s">
        <v>16</v>
      </c>
      <c r="F257" s="31">
        <v>23</v>
      </c>
      <c r="G257" s="31">
        <v>370</v>
      </c>
      <c r="H257" s="35">
        <f t="shared" si="26"/>
        <v>8510</v>
      </c>
      <c r="I257" s="35">
        <f t="shared" si="27"/>
        <v>10212</v>
      </c>
      <c r="J257" s="16">
        <v>0</v>
      </c>
      <c r="K257" s="17">
        <f t="shared" si="28"/>
        <v>0</v>
      </c>
      <c r="L257" s="17">
        <f t="shared" si="29"/>
        <v>0</v>
      </c>
      <c r="M257" s="31" t="s">
        <v>17</v>
      </c>
      <c r="N257" s="43"/>
    </row>
    <row r="258" spans="1:14" s="30" customFormat="1" ht="20.25" x14ac:dyDescent="0.25">
      <c r="A258" s="4">
        <v>249</v>
      </c>
      <c r="B258" s="5" t="s">
        <v>282</v>
      </c>
      <c r="C258" s="6" t="s">
        <v>23</v>
      </c>
      <c r="D258" s="1" t="s">
        <v>604</v>
      </c>
      <c r="E258" s="31" t="s">
        <v>16</v>
      </c>
      <c r="F258" s="31">
        <v>16</v>
      </c>
      <c r="G258" s="31">
        <v>370</v>
      </c>
      <c r="H258" s="35">
        <f t="shared" si="26"/>
        <v>5920</v>
      </c>
      <c r="I258" s="35">
        <f t="shared" si="27"/>
        <v>7104</v>
      </c>
      <c r="J258" s="16">
        <v>0</v>
      </c>
      <c r="K258" s="17">
        <f t="shared" si="28"/>
        <v>0</v>
      </c>
      <c r="L258" s="17">
        <f t="shared" si="29"/>
        <v>0</v>
      </c>
      <c r="M258" s="31" t="s">
        <v>17</v>
      </c>
      <c r="N258" s="43"/>
    </row>
    <row r="259" spans="1:14" s="30" customFormat="1" ht="37.5" x14ac:dyDescent="0.25">
      <c r="A259" s="4">
        <v>250</v>
      </c>
      <c r="B259" s="5" t="s">
        <v>283</v>
      </c>
      <c r="C259" s="6" t="s">
        <v>23</v>
      </c>
      <c r="D259" s="1" t="s">
        <v>605</v>
      </c>
      <c r="E259" s="31" t="s">
        <v>16</v>
      </c>
      <c r="F259" s="31">
        <v>9</v>
      </c>
      <c r="G259" s="31">
        <v>450</v>
      </c>
      <c r="H259" s="35">
        <f t="shared" si="26"/>
        <v>4050</v>
      </c>
      <c r="I259" s="35">
        <f t="shared" si="27"/>
        <v>4860</v>
      </c>
      <c r="J259" s="16">
        <v>0</v>
      </c>
      <c r="K259" s="17">
        <f t="shared" si="28"/>
        <v>0</v>
      </c>
      <c r="L259" s="17">
        <f t="shared" si="29"/>
        <v>0</v>
      </c>
      <c r="M259" s="31" t="s">
        <v>17</v>
      </c>
      <c r="N259" s="43"/>
    </row>
    <row r="260" spans="1:14" s="30" customFormat="1" ht="20.25" x14ac:dyDescent="0.25">
      <c r="A260" s="4">
        <v>251</v>
      </c>
      <c r="B260" s="5" t="s">
        <v>284</v>
      </c>
      <c r="C260" s="6" t="s">
        <v>23</v>
      </c>
      <c r="D260" s="1" t="s">
        <v>606</v>
      </c>
      <c r="E260" s="31" t="s">
        <v>16</v>
      </c>
      <c r="F260" s="31">
        <v>132</v>
      </c>
      <c r="G260" s="31">
        <v>12</v>
      </c>
      <c r="H260" s="35">
        <f t="shared" si="26"/>
        <v>1584</v>
      </c>
      <c r="I260" s="35">
        <f t="shared" si="27"/>
        <v>1900.8</v>
      </c>
      <c r="J260" s="16">
        <v>0</v>
      </c>
      <c r="K260" s="17">
        <f t="shared" si="28"/>
        <v>0</v>
      </c>
      <c r="L260" s="17">
        <f t="shared" si="29"/>
        <v>0</v>
      </c>
      <c r="M260" s="31" t="s">
        <v>17</v>
      </c>
      <c r="N260" s="43"/>
    </row>
    <row r="261" spans="1:14" s="30" customFormat="1" ht="20.25" x14ac:dyDescent="0.25">
      <c r="A261" s="4">
        <v>252</v>
      </c>
      <c r="B261" s="5" t="s">
        <v>285</v>
      </c>
      <c r="C261" s="6" t="s">
        <v>23</v>
      </c>
      <c r="D261" s="1" t="s">
        <v>607</v>
      </c>
      <c r="E261" s="31" t="s">
        <v>16</v>
      </c>
      <c r="F261" s="31">
        <v>135</v>
      </c>
      <c r="G261" s="31">
        <v>70</v>
      </c>
      <c r="H261" s="35">
        <f t="shared" si="26"/>
        <v>9450</v>
      </c>
      <c r="I261" s="35">
        <f t="shared" si="27"/>
        <v>11340</v>
      </c>
      <c r="J261" s="16">
        <v>0</v>
      </c>
      <c r="K261" s="17">
        <f t="shared" si="28"/>
        <v>0</v>
      </c>
      <c r="L261" s="17">
        <f t="shared" si="29"/>
        <v>0</v>
      </c>
      <c r="M261" s="31" t="s">
        <v>17</v>
      </c>
      <c r="N261" s="43"/>
    </row>
    <row r="262" spans="1:14" s="30" customFormat="1" ht="20.25" x14ac:dyDescent="0.25">
      <c r="A262" s="4">
        <v>253</v>
      </c>
      <c r="B262" s="5" t="s">
        <v>286</v>
      </c>
      <c r="C262" s="6" t="s">
        <v>23</v>
      </c>
      <c r="D262" s="1" t="s">
        <v>608</v>
      </c>
      <c r="E262" s="31" t="s">
        <v>16</v>
      </c>
      <c r="F262" s="31">
        <v>3</v>
      </c>
      <c r="G262" s="31">
        <v>660</v>
      </c>
      <c r="H262" s="35">
        <f t="shared" si="26"/>
        <v>1980</v>
      </c>
      <c r="I262" s="35">
        <f t="shared" si="27"/>
        <v>2376</v>
      </c>
      <c r="J262" s="16">
        <v>0</v>
      </c>
      <c r="K262" s="17">
        <f t="shared" si="28"/>
        <v>0</v>
      </c>
      <c r="L262" s="17">
        <f t="shared" si="29"/>
        <v>0</v>
      </c>
      <c r="M262" s="31" t="s">
        <v>17</v>
      </c>
      <c r="N262" s="43"/>
    </row>
    <row r="263" spans="1:14" s="30" customFormat="1" ht="37.5" x14ac:dyDescent="0.25">
      <c r="A263" s="4">
        <v>254</v>
      </c>
      <c r="B263" s="5" t="s">
        <v>287</v>
      </c>
      <c r="C263" s="6" t="s">
        <v>23</v>
      </c>
      <c r="D263" s="1" t="s">
        <v>609</v>
      </c>
      <c r="E263" s="31" t="s">
        <v>16</v>
      </c>
      <c r="F263" s="31">
        <v>1</v>
      </c>
      <c r="G263" s="31">
        <v>1800</v>
      </c>
      <c r="H263" s="35">
        <f t="shared" si="26"/>
        <v>1800</v>
      </c>
      <c r="I263" s="35">
        <f t="shared" si="27"/>
        <v>2160</v>
      </c>
      <c r="J263" s="16">
        <v>0</v>
      </c>
      <c r="K263" s="17">
        <f t="shared" si="28"/>
        <v>0</v>
      </c>
      <c r="L263" s="17">
        <f t="shared" si="29"/>
        <v>0</v>
      </c>
      <c r="M263" s="31" t="s">
        <v>17</v>
      </c>
      <c r="N263" s="43"/>
    </row>
    <row r="264" spans="1:14" s="30" customFormat="1" ht="37.5" x14ac:dyDescent="0.25">
      <c r="A264" s="4">
        <v>255</v>
      </c>
      <c r="B264" s="5" t="s">
        <v>288</v>
      </c>
      <c r="C264" s="6" t="s">
        <v>23</v>
      </c>
      <c r="D264" s="1" t="s">
        <v>610</v>
      </c>
      <c r="E264" s="31" t="s">
        <v>16</v>
      </c>
      <c r="F264" s="31">
        <v>4</v>
      </c>
      <c r="G264" s="31">
        <v>1700</v>
      </c>
      <c r="H264" s="35">
        <f t="shared" si="26"/>
        <v>6800</v>
      </c>
      <c r="I264" s="35">
        <f t="shared" si="27"/>
        <v>8160</v>
      </c>
      <c r="J264" s="16">
        <v>0</v>
      </c>
      <c r="K264" s="17">
        <f t="shared" si="28"/>
        <v>0</v>
      </c>
      <c r="L264" s="17">
        <f t="shared" si="29"/>
        <v>0</v>
      </c>
      <c r="M264" s="31" t="s">
        <v>17</v>
      </c>
      <c r="N264" s="43"/>
    </row>
    <row r="265" spans="1:14" s="30" customFormat="1" ht="37.5" x14ac:dyDescent="0.25">
      <c r="A265" s="4">
        <v>256</v>
      </c>
      <c r="B265" s="5" t="s">
        <v>289</v>
      </c>
      <c r="C265" s="6" t="s">
        <v>23</v>
      </c>
      <c r="D265" s="1" t="s">
        <v>611</v>
      </c>
      <c r="E265" s="31" t="s">
        <v>16</v>
      </c>
      <c r="F265" s="31">
        <v>1</v>
      </c>
      <c r="G265" s="31">
        <v>1700</v>
      </c>
      <c r="H265" s="35">
        <f t="shared" si="26"/>
        <v>1700</v>
      </c>
      <c r="I265" s="35">
        <f t="shared" si="27"/>
        <v>2040</v>
      </c>
      <c r="J265" s="16">
        <v>0</v>
      </c>
      <c r="K265" s="17">
        <f t="shared" si="28"/>
        <v>0</v>
      </c>
      <c r="L265" s="17">
        <f t="shared" si="29"/>
        <v>0</v>
      </c>
      <c r="M265" s="31" t="s">
        <v>17</v>
      </c>
      <c r="N265" s="43"/>
    </row>
    <row r="266" spans="1:14" s="30" customFormat="1" ht="37.5" x14ac:dyDescent="0.25">
      <c r="A266" s="4">
        <v>257</v>
      </c>
      <c r="B266" s="5" t="s">
        <v>290</v>
      </c>
      <c r="C266" s="6" t="s">
        <v>23</v>
      </c>
      <c r="D266" s="1" t="s">
        <v>612</v>
      </c>
      <c r="E266" s="31" t="s">
        <v>16</v>
      </c>
      <c r="F266" s="31">
        <v>2</v>
      </c>
      <c r="G266" s="31">
        <v>1900</v>
      </c>
      <c r="H266" s="35">
        <f t="shared" si="26"/>
        <v>3800</v>
      </c>
      <c r="I266" s="35">
        <f t="shared" si="27"/>
        <v>4560</v>
      </c>
      <c r="J266" s="16">
        <v>0</v>
      </c>
      <c r="K266" s="17">
        <f t="shared" si="28"/>
        <v>0</v>
      </c>
      <c r="L266" s="17">
        <f t="shared" si="29"/>
        <v>0</v>
      </c>
      <c r="M266" s="31" t="s">
        <v>17</v>
      </c>
      <c r="N266" s="43"/>
    </row>
    <row r="267" spans="1:14" s="30" customFormat="1" ht="37.5" x14ac:dyDescent="0.25">
      <c r="A267" s="4">
        <v>258</v>
      </c>
      <c r="B267" s="5" t="s">
        <v>291</v>
      </c>
      <c r="C267" s="6" t="s">
        <v>23</v>
      </c>
      <c r="D267" s="1" t="s">
        <v>613</v>
      </c>
      <c r="E267" s="31" t="s">
        <v>16</v>
      </c>
      <c r="F267" s="31">
        <v>11</v>
      </c>
      <c r="G267" s="31">
        <v>92</v>
      </c>
      <c r="H267" s="35">
        <f t="shared" ref="H267:H330" si="30">G267*F267</f>
        <v>1012</v>
      </c>
      <c r="I267" s="35">
        <f t="shared" ref="I267:I330" si="31">F267*G267*1.2</f>
        <v>1214.3999999999999</v>
      </c>
      <c r="J267" s="16">
        <v>0</v>
      </c>
      <c r="K267" s="17">
        <f t="shared" si="28"/>
        <v>0</v>
      </c>
      <c r="L267" s="17">
        <f t="shared" si="29"/>
        <v>0</v>
      </c>
      <c r="M267" s="31" t="s">
        <v>17</v>
      </c>
      <c r="N267" s="43"/>
    </row>
    <row r="268" spans="1:14" s="30" customFormat="1" ht="37.5" x14ac:dyDescent="0.25">
      <c r="A268" s="4">
        <v>259</v>
      </c>
      <c r="B268" s="5" t="s">
        <v>292</v>
      </c>
      <c r="C268" s="6" t="s">
        <v>23</v>
      </c>
      <c r="D268" s="1" t="s">
        <v>614</v>
      </c>
      <c r="E268" s="31" t="s">
        <v>16</v>
      </c>
      <c r="F268" s="31">
        <v>15</v>
      </c>
      <c r="G268" s="31">
        <v>230</v>
      </c>
      <c r="H268" s="35">
        <f t="shared" si="30"/>
        <v>3450</v>
      </c>
      <c r="I268" s="35">
        <f t="shared" si="31"/>
        <v>4140</v>
      </c>
      <c r="J268" s="16">
        <v>0</v>
      </c>
      <c r="K268" s="17">
        <f t="shared" si="28"/>
        <v>0</v>
      </c>
      <c r="L268" s="17">
        <f t="shared" si="29"/>
        <v>0</v>
      </c>
      <c r="M268" s="31" t="s">
        <v>17</v>
      </c>
      <c r="N268" s="43"/>
    </row>
    <row r="269" spans="1:14" s="30" customFormat="1" ht="37.5" x14ac:dyDescent="0.25">
      <c r="A269" s="4">
        <v>260</v>
      </c>
      <c r="B269" s="5" t="s">
        <v>293</v>
      </c>
      <c r="C269" s="6" t="s">
        <v>23</v>
      </c>
      <c r="D269" s="1" t="s">
        <v>615</v>
      </c>
      <c r="E269" s="31" t="s">
        <v>16</v>
      </c>
      <c r="F269" s="31">
        <v>4</v>
      </c>
      <c r="G269" s="31">
        <v>690</v>
      </c>
      <c r="H269" s="35">
        <f t="shared" si="30"/>
        <v>2760</v>
      </c>
      <c r="I269" s="35">
        <f t="shared" si="31"/>
        <v>3312</v>
      </c>
      <c r="J269" s="16">
        <v>0</v>
      </c>
      <c r="K269" s="17">
        <f t="shared" si="28"/>
        <v>0</v>
      </c>
      <c r="L269" s="17">
        <f t="shared" si="29"/>
        <v>0</v>
      </c>
      <c r="M269" s="31" t="s">
        <v>17</v>
      </c>
      <c r="N269" s="43"/>
    </row>
    <row r="270" spans="1:14" s="30" customFormat="1" ht="20.25" x14ac:dyDescent="0.25">
      <c r="A270" s="4">
        <v>261</v>
      </c>
      <c r="B270" s="5" t="s">
        <v>294</v>
      </c>
      <c r="C270" s="6" t="s">
        <v>23</v>
      </c>
      <c r="D270" s="1" t="s">
        <v>616</v>
      </c>
      <c r="E270" s="31" t="s">
        <v>16</v>
      </c>
      <c r="F270" s="31">
        <v>37</v>
      </c>
      <c r="G270" s="31">
        <v>9</v>
      </c>
      <c r="H270" s="35">
        <f t="shared" si="30"/>
        <v>333</v>
      </c>
      <c r="I270" s="35">
        <f t="shared" si="31"/>
        <v>399.59999999999997</v>
      </c>
      <c r="J270" s="16">
        <v>0</v>
      </c>
      <c r="K270" s="17">
        <f t="shared" si="28"/>
        <v>0</v>
      </c>
      <c r="L270" s="17">
        <f t="shared" si="29"/>
        <v>0</v>
      </c>
      <c r="M270" s="31" t="s">
        <v>17</v>
      </c>
      <c r="N270" s="43"/>
    </row>
    <row r="271" spans="1:14" s="30" customFormat="1" ht="20.25" x14ac:dyDescent="0.25">
      <c r="A271" s="4">
        <v>262</v>
      </c>
      <c r="B271" s="5" t="s">
        <v>295</v>
      </c>
      <c r="C271" s="6" t="s">
        <v>23</v>
      </c>
      <c r="D271" s="1" t="s">
        <v>617</v>
      </c>
      <c r="E271" s="31" t="s">
        <v>18</v>
      </c>
      <c r="F271" s="31">
        <v>27.3</v>
      </c>
      <c r="G271" s="31">
        <v>270</v>
      </c>
      <c r="H271" s="35">
        <f t="shared" si="30"/>
        <v>7371</v>
      </c>
      <c r="I271" s="35">
        <f t="shared" si="31"/>
        <v>8845.1999999999989</v>
      </c>
      <c r="J271" s="16">
        <v>0</v>
      </c>
      <c r="K271" s="17">
        <f t="shared" si="28"/>
        <v>0</v>
      </c>
      <c r="L271" s="17">
        <f t="shared" si="29"/>
        <v>0</v>
      </c>
      <c r="M271" s="31" t="s">
        <v>17</v>
      </c>
      <c r="N271" s="43"/>
    </row>
    <row r="272" spans="1:14" s="30" customFormat="1" ht="37.5" x14ac:dyDescent="0.25">
      <c r="A272" s="4">
        <v>263</v>
      </c>
      <c r="B272" s="5" t="s">
        <v>296</v>
      </c>
      <c r="C272" s="6" t="s">
        <v>23</v>
      </c>
      <c r="D272" s="1" t="s">
        <v>618</v>
      </c>
      <c r="E272" s="31" t="s">
        <v>16</v>
      </c>
      <c r="F272" s="31">
        <v>1</v>
      </c>
      <c r="G272" s="31">
        <v>51</v>
      </c>
      <c r="H272" s="35">
        <f t="shared" si="30"/>
        <v>51</v>
      </c>
      <c r="I272" s="35">
        <f t="shared" si="31"/>
        <v>61.199999999999996</v>
      </c>
      <c r="J272" s="16">
        <v>0</v>
      </c>
      <c r="K272" s="17">
        <f t="shared" si="28"/>
        <v>0</v>
      </c>
      <c r="L272" s="17">
        <f t="shared" si="29"/>
        <v>0</v>
      </c>
      <c r="M272" s="31" t="s">
        <v>17</v>
      </c>
      <c r="N272" s="43"/>
    </row>
    <row r="273" spans="1:14" s="30" customFormat="1" ht="20.25" x14ac:dyDescent="0.25">
      <c r="A273" s="4">
        <v>264</v>
      </c>
      <c r="B273" s="5" t="s">
        <v>297</v>
      </c>
      <c r="C273" s="6" t="s">
        <v>23</v>
      </c>
      <c r="D273" s="1" t="s">
        <v>619</v>
      </c>
      <c r="E273" s="31" t="s">
        <v>16</v>
      </c>
      <c r="F273" s="31">
        <v>3</v>
      </c>
      <c r="G273" s="31">
        <v>700</v>
      </c>
      <c r="H273" s="35">
        <f t="shared" si="30"/>
        <v>2100</v>
      </c>
      <c r="I273" s="35">
        <f t="shared" si="31"/>
        <v>2520</v>
      </c>
      <c r="J273" s="16">
        <v>0</v>
      </c>
      <c r="K273" s="17">
        <f t="shared" si="28"/>
        <v>0</v>
      </c>
      <c r="L273" s="17">
        <f t="shared" si="29"/>
        <v>0</v>
      </c>
      <c r="M273" s="31" t="s">
        <v>17</v>
      </c>
      <c r="N273" s="43"/>
    </row>
    <row r="274" spans="1:14" s="30" customFormat="1" ht="20.25" x14ac:dyDescent="0.25">
      <c r="A274" s="4">
        <v>265</v>
      </c>
      <c r="B274" s="5" t="s">
        <v>298</v>
      </c>
      <c r="C274" s="6" t="s">
        <v>23</v>
      </c>
      <c r="D274" s="1" t="s">
        <v>620</v>
      </c>
      <c r="E274" s="31" t="s">
        <v>16</v>
      </c>
      <c r="F274" s="31">
        <v>10</v>
      </c>
      <c r="G274" s="31">
        <v>150</v>
      </c>
      <c r="H274" s="35">
        <f t="shared" si="30"/>
        <v>1500</v>
      </c>
      <c r="I274" s="35">
        <f t="shared" si="31"/>
        <v>1800</v>
      </c>
      <c r="J274" s="16">
        <v>0</v>
      </c>
      <c r="K274" s="17">
        <f t="shared" si="28"/>
        <v>0</v>
      </c>
      <c r="L274" s="17">
        <f t="shared" si="29"/>
        <v>0</v>
      </c>
      <c r="M274" s="31" t="s">
        <v>17</v>
      </c>
      <c r="N274" s="43"/>
    </row>
    <row r="275" spans="1:14" s="30" customFormat="1" ht="37.5" x14ac:dyDescent="0.25">
      <c r="A275" s="4">
        <v>266</v>
      </c>
      <c r="B275" s="5" t="s">
        <v>299</v>
      </c>
      <c r="C275" s="6" t="s">
        <v>23</v>
      </c>
      <c r="D275" s="1" t="s">
        <v>621</v>
      </c>
      <c r="E275" s="31" t="s">
        <v>16</v>
      </c>
      <c r="F275" s="31">
        <v>6</v>
      </c>
      <c r="G275" s="31">
        <v>960</v>
      </c>
      <c r="H275" s="35">
        <f t="shared" si="30"/>
        <v>5760</v>
      </c>
      <c r="I275" s="35">
        <f t="shared" si="31"/>
        <v>6912</v>
      </c>
      <c r="J275" s="16">
        <v>0</v>
      </c>
      <c r="K275" s="17">
        <f t="shared" si="28"/>
        <v>0</v>
      </c>
      <c r="L275" s="17">
        <f t="shared" si="29"/>
        <v>0</v>
      </c>
      <c r="M275" s="31" t="s">
        <v>17</v>
      </c>
      <c r="N275" s="43"/>
    </row>
    <row r="276" spans="1:14" s="30" customFormat="1" ht="37.5" x14ac:dyDescent="0.25">
      <c r="A276" s="4">
        <v>267</v>
      </c>
      <c r="B276" s="5" t="s">
        <v>300</v>
      </c>
      <c r="C276" s="6" t="s">
        <v>23</v>
      </c>
      <c r="D276" s="1" t="s">
        <v>622</v>
      </c>
      <c r="E276" s="31" t="s">
        <v>16</v>
      </c>
      <c r="F276" s="31">
        <v>1</v>
      </c>
      <c r="G276" s="31">
        <v>360</v>
      </c>
      <c r="H276" s="35">
        <f t="shared" si="30"/>
        <v>360</v>
      </c>
      <c r="I276" s="35">
        <f t="shared" si="31"/>
        <v>432</v>
      </c>
      <c r="J276" s="16">
        <v>0</v>
      </c>
      <c r="K276" s="17">
        <f t="shared" si="28"/>
        <v>0</v>
      </c>
      <c r="L276" s="17">
        <f t="shared" si="29"/>
        <v>0</v>
      </c>
      <c r="M276" s="31" t="s">
        <v>17</v>
      </c>
      <c r="N276" s="43"/>
    </row>
    <row r="277" spans="1:14" s="30" customFormat="1" ht="37.5" x14ac:dyDescent="0.25">
      <c r="A277" s="4">
        <v>268</v>
      </c>
      <c r="B277" s="5" t="s">
        <v>301</v>
      </c>
      <c r="C277" s="6" t="s">
        <v>23</v>
      </c>
      <c r="D277" s="1" t="s">
        <v>623</v>
      </c>
      <c r="E277" s="31" t="s">
        <v>16</v>
      </c>
      <c r="F277" s="31">
        <v>95.000000000000014</v>
      </c>
      <c r="G277" s="31">
        <v>510</v>
      </c>
      <c r="H277" s="35">
        <f t="shared" si="30"/>
        <v>48450.000000000007</v>
      </c>
      <c r="I277" s="35">
        <f t="shared" si="31"/>
        <v>58140.000000000007</v>
      </c>
      <c r="J277" s="16">
        <v>0</v>
      </c>
      <c r="K277" s="17">
        <f t="shared" si="28"/>
        <v>0</v>
      </c>
      <c r="L277" s="17">
        <f t="shared" si="29"/>
        <v>0</v>
      </c>
      <c r="M277" s="31" t="s">
        <v>17</v>
      </c>
      <c r="N277" s="43"/>
    </row>
    <row r="278" spans="1:14" s="30" customFormat="1" ht="37.5" x14ac:dyDescent="0.25">
      <c r="A278" s="4">
        <v>269</v>
      </c>
      <c r="B278" s="5" t="s">
        <v>302</v>
      </c>
      <c r="C278" s="6" t="s">
        <v>23</v>
      </c>
      <c r="D278" s="1" t="s">
        <v>624</v>
      </c>
      <c r="E278" s="31" t="s">
        <v>16</v>
      </c>
      <c r="F278" s="31">
        <v>3</v>
      </c>
      <c r="G278" s="31">
        <v>420</v>
      </c>
      <c r="H278" s="35">
        <f t="shared" si="30"/>
        <v>1260</v>
      </c>
      <c r="I278" s="35">
        <f t="shared" si="31"/>
        <v>1512</v>
      </c>
      <c r="J278" s="16">
        <v>0</v>
      </c>
      <c r="K278" s="17">
        <f t="shared" si="28"/>
        <v>0</v>
      </c>
      <c r="L278" s="17">
        <f t="shared" si="29"/>
        <v>0</v>
      </c>
      <c r="M278" s="31" t="s">
        <v>17</v>
      </c>
      <c r="N278" s="43"/>
    </row>
    <row r="279" spans="1:14" s="30" customFormat="1" ht="20.25" x14ac:dyDescent="0.25">
      <c r="A279" s="4">
        <v>270</v>
      </c>
      <c r="B279" s="5" t="s">
        <v>303</v>
      </c>
      <c r="C279" s="6" t="s">
        <v>23</v>
      </c>
      <c r="D279" s="1" t="s">
        <v>625</v>
      </c>
      <c r="E279" s="31" t="s">
        <v>16</v>
      </c>
      <c r="F279" s="31">
        <v>26</v>
      </c>
      <c r="G279" s="31">
        <v>170</v>
      </c>
      <c r="H279" s="35">
        <f t="shared" si="30"/>
        <v>4420</v>
      </c>
      <c r="I279" s="35">
        <f t="shared" si="31"/>
        <v>5304</v>
      </c>
      <c r="J279" s="16">
        <v>0</v>
      </c>
      <c r="K279" s="17">
        <f t="shared" si="28"/>
        <v>0</v>
      </c>
      <c r="L279" s="17">
        <f t="shared" si="29"/>
        <v>0</v>
      </c>
      <c r="M279" s="31" t="s">
        <v>17</v>
      </c>
      <c r="N279" s="43"/>
    </row>
    <row r="280" spans="1:14" s="30" customFormat="1" ht="20.25" x14ac:dyDescent="0.25">
      <c r="A280" s="4">
        <v>271</v>
      </c>
      <c r="B280" s="5" t="s">
        <v>304</v>
      </c>
      <c r="C280" s="6" t="s">
        <v>23</v>
      </c>
      <c r="D280" s="1" t="s">
        <v>626</v>
      </c>
      <c r="E280" s="31" t="s">
        <v>16</v>
      </c>
      <c r="F280" s="31">
        <v>13</v>
      </c>
      <c r="G280" s="31">
        <v>190</v>
      </c>
      <c r="H280" s="35">
        <f t="shared" si="30"/>
        <v>2470</v>
      </c>
      <c r="I280" s="35">
        <f t="shared" si="31"/>
        <v>2964</v>
      </c>
      <c r="J280" s="16">
        <v>0</v>
      </c>
      <c r="K280" s="17">
        <f t="shared" si="28"/>
        <v>0</v>
      </c>
      <c r="L280" s="17">
        <f t="shared" si="29"/>
        <v>0</v>
      </c>
      <c r="M280" s="31" t="s">
        <v>17</v>
      </c>
      <c r="N280" s="43"/>
    </row>
    <row r="281" spans="1:14" s="30" customFormat="1" ht="20.25" x14ac:dyDescent="0.25">
      <c r="A281" s="4">
        <v>272</v>
      </c>
      <c r="B281" s="5" t="s">
        <v>305</v>
      </c>
      <c r="C281" s="6" t="s">
        <v>23</v>
      </c>
      <c r="D281" s="1" t="s">
        <v>627</v>
      </c>
      <c r="E281" s="31" t="s">
        <v>16</v>
      </c>
      <c r="F281" s="31">
        <v>2</v>
      </c>
      <c r="G281" s="31">
        <v>130</v>
      </c>
      <c r="H281" s="35">
        <f t="shared" si="30"/>
        <v>260</v>
      </c>
      <c r="I281" s="35">
        <f t="shared" si="31"/>
        <v>312</v>
      </c>
      <c r="J281" s="16">
        <v>0</v>
      </c>
      <c r="K281" s="17">
        <f t="shared" si="28"/>
        <v>0</v>
      </c>
      <c r="L281" s="17">
        <f t="shared" si="29"/>
        <v>0</v>
      </c>
      <c r="M281" s="31" t="s">
        <v>17</v>
      </c>
      <c r="N281" s="43"/>
    </row>
    <row r="282" spans="1:14" s="30" customFormat="1" ht="20.25" x14ac:dyDescent="0.25">
      <c r="A282" s="4">
        <v>273</v>
      </c>
      <c r="B282" s="5" t="s">
        <v>306</v>
      </c>
      <c r="C282" s="6" t="s">
        <v>23</v>
      </c>
      <c r="D282" s="1" t="s">
        <v>628</v>
      </c>
      <c r="E282" s="31" t="s">
        <v>16</v>
      </c>
      <c r="F282" s="31">
        <v>1</v>
      </c>
      <c r="G282" s="31">
        <v>260</v>
      </c>
      <c r="H282" s="35">
        <f t="shared" si="30"/>
        <v>260</v>
      </c>
      <c r="I282" s="35">
        <f t="shared" si="31"/>
        <v>312</v>
      </c>
      <c r="J282" s="16">
        <v>0</v>
      </c>
      <c r="K282" s="17">
        <f t="shared" si="28"/>
        <v>0</v>
      </c>
      <c r="L282" s="17">
        <f t="shared" si="29"/>
        <v>0</v>
      </c>
      <c r="M282" s="31" t="s">
        <v>17</v>
      </c>
      <c r="N282" s="43"/>
    </row>
    <row r="283" spans="1:14" s="30" customFormat="1" ht="37.5" x14ac:dyDescent="0.25">
      <c r="A283" s="4">
        <v>274</v>
      </c>
      <c r="B283" s="5" t="s">
        <v>307</v>
      </c>
      <c r="C283" s="6" t="s">
        <v>23</v>
      </c>
      <c r="D283" s="1" t="s">
        <v>629</v>
      </c>
      <c r="E283" s="31" t="s">
        <v>16</v>
      </c>
      <c r="F283" s="31">
        <v>1</v>
      </c>
      <c r="G283" s="31">
        <v>310</v>
      </c>
      <c r="H283" s="35">
        <f t="shared" si="30"/>
        <v>310</v>
      </c>
      <c r="I283" s="35">
        <f t="shared" si="31"/>
        <v>372</v>
      </c>
      <c r="J283" s="16">
        <v>0</v>
      </c>
      <c r="K283" s="17">
        <f t="shared" si="28"/>
        <v>0</v>
      </c>
      <c r="L283" s="17">
        <f t="shared" si="29"/>
        <v>0</v>
      </c>
      <c r="M283" s="31" t="s">
        <v>17</v>
      </c>
      <c r="N283" s="43"/>
    </row>
    <row r="284" spans="1:14" s="30" customFormat="1" ht="20.25" x14ac:dyDescent="0.25">
      <c r="A284" s="4">
        <v>275</v>
      </c>
      <c r="B284" s="5" t="s">
        <v>308</v>
      </c>
      <c r="C284" s="6" t="s">
        <v>23</v>
      </c>
      <c r="D284" s="1" t="s">
        <v>630</v>
      </c>
      <c r="E284" s="31" t="s">
        <v>16</v>
      </c>
      <c r="F284" s="31">
        <v>1</v>
      </c>
      <c r="G284" s="31">
        <v>850</v>
      </c>
      <c r="H284" s="35">
        <f t="shared" si="30"/>
        <v>850</v>
      </c>
      <c r="I284" s="35">
        <f t="shared" si="31"/>
        <v>1020</v>
      </c>
      <c r="J284" s="16">
        <v>0</v>
      </c>
      <c r="K284" s="17">
        <f t="shared" si="28"/>
        <v>0</v>
      </c>
      <c r="L284" s="17">
        <f t="shared" si="29"/>
        <v>0</v>
      </c>
      <c r="M284" s="31" t="s">
        <v>17</v>
      </c>
      <c r="N284" s="43"/>
    </row>
    <row r="285" spans="1:14" s="30" customFormat="1" ht="20.25" x14ac:dyDescent="0.25">
      <c r="A285" s="4">
        <v>276</v>
      </c>
      <c r="B285" s="5" t="s">
        <v>309</v>
      </c>
      <c r="C285" s="6" t="s">
        <v>23</v>
      </c>
      <c r="D285" s="1" t="s">
        <v>631</v>
      </c>
      <c r="E285" s="31" t="s">
        <v>16</v>
      </c>
      <c r="F285" s="31">
        <v>5</v>
      </c>
      <c r="G285" s="31">
        <v>3000</v>
      </c>
      <c r="H285" s="35">
        <f t="shared" si="30"/>
        <v>15000</v>
      </c>
      <c r="I285" s="35">
        <f t="shared" si="31"/>
        <v>18000</v>
      </c>
      <c r="J285" s="16">
        <v>0</v>
      </c>
      <c r="K285" s="17">
        <f t="shared" si="28"/>
        <v>0</v>
      </c>
      <c r="L285" s="17">
        <f t="shared" si="29"/>
        <v>0</v>
      </c>
      <c r="M285" s="31" t="s">
        <v>17</v>
      </c>
      <c r="N285" s="43"/>
    </row>
    <row r="286" spans="1:14" s="30" customFormat="1" ht="20.25" x14ac:dyDescent="0.25">
      <c r="A286" s="4">
        <v>277</v>
      </c>
      <c r="B286" s="5" t="s">
        <v>310</v>
      </c>
      <c r="C286" s="6" t="s">
        <v>23</v>
      </c>
      <c r="D286" s="1" t="s">
        <v>632</v>
      </c>
      <c r="E286" s="31" t="s">
        <v>16</v>
      </c>
      <c r="F286" s="31">
        <v>5</v>
      </c>
      <c r="G286" s="31">
        <v>750</v>
      </c>
      <c r="H286" s="35">
        <f t="shared" si="30"/>
        <v>3750</v>
      </c>
      <c r="I286" s="35">
        <f t="shared" si="31"/>
        <v>4500</v>
      </c>
      <c r="J286" s="16">
        <v>0</v>
      </c>
      <c r="K286" s="17">
        <f t="shared" si="28"/>
        <v>0</v>
      </c>
      <c r="L286" s="17">
        <f t="shared" si="29"/>
        <v>0</v>
      </c>
      <c r="M286" s="31" t="s">
        <v>17</v>
      </c>
      <c r="N286" s="43"/>
    </row>
    <row r="287" spans="1:14" s="30" customFormat="1" ht="20.25" x14ac:dyDescent="0.25">
      <c r="A287" s="4">
        <v>278</v>
      </c>
      <c r="B287" s="5" t="s">
        <v>311</v>
      </c>
      <c r="C287" s="6" t="s">
        <v>23</v>
      </c>
      <c r="D287" s="1" t="s">
        <v>633</v>
      </c>
      <c r="E287" s="31" t="s">
        <v>16</v>
      </c>
      <c r="F287" s="31">
        <v>5</v>
      </c>
      <c r="G287" s="31">
        <v>3000</v>
      </c>
      <c r="H287" s="35">
        <f t="shared" si="30"/>
        <v>15000</v>
      </c>
      <c r="I287" s="35">
        <f t="shared" si="31"/>
        <v>18000</v>
      </c>
      <c r="J287" s="16">
        <v>0</v>
      </c>
      <c r="K287" s="17">
        <f t="shared" si="28"/>
        <v>0</v>
      </c>
      <c r="L287" s="17">
        <f t="shared" si="29"/>
        <v>0</v>
      </c>
      <c r="M287" s="31" t="s">
        <v>17</v>
      </c>
      <c r="N287" s="43"/>
    </row>
    <row r="288" spans="1:14" s="30" customFormat="1" ht="20.25" x14ac:dyDescent="0.25">
      <c r="A288" s="4">
        <v>279</v>
      </c>
      <c r="B288" s="5" t="s">
        <v>312</v>
      </c>
      <c r="C288" s="6" t="s">
        <v>23</v>
      </c>
      <c r="D288" s="1" t="s">
        <v>634</v>
      </c>
      <c r="E288" s="31" t="s">
        <v>16</v>
      </c>
      <c r="F288" s="31">
        <v>5</v>
      </c>
      <c r="G288" s="31">
        <v>850</v>
      </c>
      <c r="H288" s="35">
        <f t="shared" si="30"/>
        <v>4250</v>
      </c>
      <c r="I288" s="35">
        <f t="shared" si="31"/>
        <v>5100</v>
      </c>
      <c r="J288" s="16">
        <v>0</v>
      </c>
      <c r="K288" s="17">
        <f t="shared" si="28"/>
        <v>0</v>
      </c>
      <c r="L288" s="17">
        <f t="shared" si="29"/>
        <v>0</v>
      </c>
      <c r="M288" s="31" t="s">
        <v>17</v>
      </c>
      <c r="N288" s="43"/>
    </row>
    <row r="289" spans="1:14" s="30" customFormat="1" ht="20.25" x14ac:dyDescent="0.25">
      <c r="A289" s="4">
        <v>280</v>
      </c>
      <c r="B289" s="5" t="s">
        <v>313</v>
      </c>
      <c r="C289" s="6" t="s">
        <v>23</v>
      </c>
      <c r="D289" s="1" t="s">
        <v>635</v>
      </c>
      <c r="E289" s="31" t="s">
        <v>16</v>
      </c>
      <c r="F289" s="31">
        <v>2</v>
      </c>
      <c r="G289" s="31">
        <v>110</v>
      </c>
      <c r="H289" s="35">
        <f t="shared" si="30"/>
        <v>220</v>
      </c>
      <c r="I289" s="35">
        <f t="shared" si="31"/>
        <v>264</v>
      </c>
      <c r="J289" s="16">
        <v>0</v>
      </c>
      <c r="K289" s="17">
        <f t="shared" si="28"/>
        <v>0</v>
      </c>
      <c r="L289" s="17">
        <f t="shared" si="29"/>
        <v>0</v>
      </c>
      <c r="M289" s="31" t="s">
        <v>17</v>
      </c>
      <c r="N289" s="43"/>
    </row>
    <row r="290" spans="1:14" s="30" customFormat="1" ht="20.25" x14ac:dyDescent="0.25">
      <c r="A290" s="4">
        <v>281</v>
      </c>
      <c r="B290" s="5" t="s">
        <v>314</v>
      </c>
      <c r="C290" s="6" t="s">
        <v>23</v>
      </c>
      <c r="D290" s="1" t="s">
        <v>636</v>
      </c>
      <c r="E290" s="31" t="s">
        <v>16</v>
      </c>
      <c r="F290" s="31">
        <v>3</v>
      </c>
      <c r="G290" s="31">
        <v>110</v>
      </c>
      <c r="H290" s="35">
        <f t="shared" si="30"/>
        <v>330</v>
      </c>
      <c r="I290" s="35">
        <f t="shared" si="31"/>
        <v>396</v>
      </c>
      <c r="J290" s="16">
        <v>0</v>
      </c>
      <c r="K290" s="17">
        <f t="shared" si="28"/>
        <v>0</v>
      </c>
      <c r="L290" s="17">
        <f t="shared" si="29"/>
        <v>0</v>
      </c>
      <c r="M290" s="31" t="s">
        <v>17</v>
      </c>
      <c r="N290" s="43"/>
    </row>
    <row r="291" spans="1:14" s="30" customFormat="1" ht="20.25" x14ac:dyDescent="0.25">
      <c r="A291" s="4">
        <v>282</v>
      </c>
      <c r="B291" s="5" t="s">
        <v>315</v>
      </c>
      <c r="C291" s="6" t="s">
        <v>23</v>
      </c>
      <c r="D291" s="1" t="s">
        <v>637</v>
      </c>
      <c r="E291" s="31" t="s">
        <v>16</v>
      </c>
      <c r="F291" s="31">
        <v>2</v>
      </c>
      <c r="G291" s="31">
        <v>46</v>
      </c>
      <c r="H291" s="35">
        <f t="shared" si="30"/>
        <v>92</v>
      </c>
      <c r="I291" s="35">
        <f t="shared" si="31"/>
        <v>110.39999999999999</v>
      </c>
      <c r="J291" s="16">
        <v>0</v>
      </c>
      <c r="K291" s="17">
        <f t="shared" ref="K291:K355" si="32">J291*F291</f>
        <v>0</v>
      </c>
      <c r="L291" s="17">
        <f t="shared" ref="L291:L355" si="33">J291*1.2*F291</f>
        <v>0</v>
      </c>
      <c r="M291" s="31" t="s">
        <v>17</v>
      </c>
      <c r="N291" s="43"/>
    </row>
    <row r="292" spans="1:14" s="30" customFormat="1" ht="20.25" x14ac:dyDescent="0.25">
      <c r="A292" s="4">
        <v>283</v>
      </c>
      <c r="B292" s="5" t="s">
        <v>316</v>
      </c>
      <c r="C292" s="6" t="s">
        <v>23</v>
      </c>
      <c r="D292" s="1" t="s">
        <v>638</v>
      </c>
      <c r="E292" s="31" t="s">
        <v>16</v>
      </c>
      <c r="F292" s="31">
        <v>5</v>
      </c>
      <c r="G292" s="31">
        <v>290</v>
      </c>
      <c r="H292" s="35">
        <f t="shared" si="30"/>
        <v>1450</v>
      </c>
      <c r="I292" s="35">
        <f t="shared" si="31"/>
        <v>1740</v>
      </c>
      <c r="J292" s="16">
        <v>0</v>
      </c>
      <c r="K292" s="17">
        <f t="shared" si="32"/>
        <v>0</v>
      </c>
      <c r="L292" s="17">
        <f t="shared" si="33"/>
        <v>0</v>
      </c>
      <c r="M292" s="31" t="s">
        <v>17</v>
      </c>
      <c r="N292" s="43"/>
    </row>
    <row r="293" spans="1:14" s="30" customFormat="1" ht="20.25" x14ac:dyDescent="0.25">
      <c r="A293" s="4">
        <v>284</v>
      </c>
      <c r="B293" s="5" t="s">
        <v>317</v>
      </c>
      <c r="C293" s="6" t="s">
        <v>23</v>
      </c>
      <c r="D293" s="1" t="s">
        <v>639</v>
      </c>
      <c r="E293" s="31" t="s">
        <v>16</v>
      </c>
      <c r="F293" s="31">
        <v>15</v>
      </c>
      <c r="G293" s="31">
        <v>6</v>
      </c>
      <c r="H293" s="35">
        <f t="shared" si="30"/>
        <v>90</v>
      </c>
      <c r="I293" s="35">
        <f t="shared" si="31"/>
        <v>108</v>
      </c>
      <c r="J293" s="16">
        <v>0</v>
      </c>
      <c r="K293" s="17">
        <f t="shared" si="32"/>
        <v>0</v>
      </c>
      <c r="L293" s="17">
        <f t="shared" si="33"/>
        <v>0</v>
      </c>
      <c r="M293" s="31" t="s">
        <v>17</v>
      </c>
      <c r="N293" s="43"/>
    </row>
    <row r="294" spans="1:14" s="30" customFormat="1" ht="20.25" x14ac:dyDescent="0.25">
      <c r="A294" s="4">
        <v>285</v>
      </c>
      <c r="B294" s="5" t="s">
        <v>318</v>
      </c>
      <c r="C294" s="6" t="s">
        <v>23</v>
      </c>
      <c r="D294" s="1" t="s">
        <v>640</v>
      </c>
      <c r="E294" s="31" t="s">
        <v>16</v>
      </c>
      <c r="F294" s="31">
        <v>1</v>
      </c>
      <c r="G294" s="31">
        <v>1100</v>
      </c>
      <c r="H294" s="35">
        <f t="shared" si="30"/>
        <v>1100</v>
      </c>
      <c r="I294" s="35">
        <f t="shared" si="31"/>
        <v>1320</v>
      </c>
      <c r="J294" s="16">
        <v>0</v>
      </c>
      <c r="K294" s="17">
        <f t="shared" si="32"/>
        <v>0</v>
      </c>
      <c r="L294" s="17">
        <f t="shared" si="33"/>
        <v>0</v>
      </c>
      <c r="M294" s="31" t="s">
        <v>17</v>
      </c>
      <c r="N294" s="43"/>
    </row>
    <row r="295" spans="1:14" s="30" customFormat="1" ht="37.5" x14ac:dyDescent="0.25">
      <c r="A295" s="4">
        <v>286</v>
      </c>
      <c r="B295" s="5" t="s">
        <v>319</v>
      </c>
      <c r="C295" s="6" t="s">
        <v>23</v>
      </c>
      <c r="D295" s="1" t="s">
        <v>641</v>
      </c>
      <c r="E295" s="31" t="s">
        <v>16</v>
      </c>
      <c r="F295" s="31">
        <v>4</v>
      </c>
      <c r="G295" s="31">
        <v>1100</v>
      </c>
      <c r="H295" s="35">
        <f t="shared" si="30"/>
        <v>4400</v>
      </c>
      <c r="I295" s="35">
        <f t="shared" si="31"/>
        <v>5280</v>
      </c>
      <c r="J295" s="16">
        <v>0</v>
      </c>
      <c r="K295" s="17">
        <f t="shared" si="32"/>
        <v>0</v>
      </c>
      <c r="L295" s="17">
        <f t="shared" si="33"/>
        <v>0</v>
      </c>
      <c r="M295" s="31" t="s">
        <v>17</v>
      </c>
      <c r="N295" s="43"/>
    </row>
    <row r="296" spans="1:14" s="30" customFormat="1" ht="37.5" x14ac:dyDescent="0.25">
      <c r="A296" s="4">
        <v>287</v>
      </c>
      <c r="B296" s="5" t="s">
        <v>320</v>
      </c>
      <c r="C296" s="6" t="s">
        <v>23</v>
      </c>
      <c r="D296" s="1" t="s">
        <v>642</v>
      </c>
      <c r="E296" s="31" t="s">
        <v>16</v>
      </c>
      <c r="F296" s="31">
        <v>2</v>
      </c>
      <c r="G296" s="31">
        <v>2100</v>
      </c>
      <c r="H296" s="35">
        <f t="shared" si="30"/>
        <v>4200</v>
      </c>
      <c r="I296" s="35">
        <f t="shared" si="31"/>
        <v>5040</v>
      </c>
      <c r="J296" s="16">
        <v>0</v>
      </c>
      <c r="K296" s="17">
        <f t="shared" si="32"/>
        <v>0</v>
      </c>
      <c r="L296" s="17">
        <f t="shared" si="33"/>
        <v>0</v>
      </c>
      <c r="M296" s="31" t="s">
        <v>17</v>
      </c>
      <c r="N296" s="43"/>
    </row>
    <row r="297" spans="1:14" s="30" customFormat="1" ht="20.25" x14ac:dyDescent="0.25">
      <c r="A297" s="4">
        <v>288</v>
      </c>
      <c r="B297" s="5" t="s">
        <v>321</v>
      </c>
      <c r="C297" s="6" t="s">
        <v>23</v>
      </c>
      <c r="D297" s="1" t="s">
        <v>643</v>
      </c>
      <c r="E297" s="31" t="s">
        <v>16</v>
      </c>
      <c r="F297" s="31">
        <v>2</v>
      </c>
      <c r="G297" s="31">
        <v>2000</v>
      </c>
      <c r="H297" s="35">
        <f t="shared" si="30"/>
        <v>4000</v>
      </c>
      <c r="I297" s="35">
        <f t="shared" si="31"/>
        <v>4800</v>
      </c>
      <c r="J297" s="16">
        <v>0</v>
      </c>
      <c r="K297" s="17">
        <f t="shared" si="32"/>
        <v>0</v>
      </c>
      <c r="L297" s="17">
        <f t="shared" si="33"/>
        <v>0</v>
      </c>
      <c r="M297" s="31" t="s">
        <v>17</v>
      </c>
      <c r="N297" s="43"/>
    </row>
    <row r="298" spans="1:14" s="30" customFormat="1" ht="20.25" x14ac:dyDescent="0.25">
      <c r="A298" s="4">
        <v>289</v>
      </c>
      <c r="B298" s="5" t="s">
        <v>322</v>
      </c>
      <c r="C298" s="6" t="s">
        <v>23</v>
      </c>
      <c r="D298" s="1" t="s">
        <v>644</v>
      </c>
      <c r="E298" s="31" t="s">
        <v>16</v>
      </c>
      <c r="F298" s="31">
        <v>3</v>
      </c>
      <c r="G298" s="31">
        <v>970</v>
      </c>
      <c r="H298" s="35">
        <f t="shared" si="30"/>
        <v>2910</v>
      </c>
      <c r="I298" s="35">
        <f t="shared" si="31"/>
        <v>3492</v>
      </c>
      <c r="J298" s="16">
        <v>0</v>
      </c>
      <c r="K298" s="17">
        <f t="shared" si="32"/>
        <v>0</v>
      </c>
      <c r="L298" s="17">
        <f t="shared" si="33"/>
        <v>0</v>
      </c>
      <c r="M298" s="31" t="s">
        <v>17</v>
      </c>
      <c r="N298" s="43"/>
    </row>
    <row r="299" spans="1:14" s="30" customFormat="1" ht="20.25" x14ac:dyDescent="0.25">
      <c r="A299" s="4">
        <v>290</v>
      </c>
      <c r="B299" s="5" t="s">
        <v>323</v>
      </c>
      <c r="C299" s="6" t="s">
        <v>23</v>
      </c>
      <c r="D299" s="1" t="s">
        <v>645</v>
      </c>
      <c r="E299" s="31" t="s">
        <v>16</v>
      </c>
      <c r="F299" s="31">
        <v>2</v>
      </c>
      <c r="G299" s="31">
        <v>4700</v>
      </c>
      <c r="H299" s="35">
        <f t="shared" si="30"/>
        <v>9400</v>
      </c>
      <c r="I299" s="35">
        <f t="shared" si="31"/>
        <v>11280</v>
      </c>
      <c r="J299" s="16">
        <v>0</v>
      </c>
      <c r="K299" s="17">
        <f t="shared" si="32"/>
        <v>0</v>
      </c>
      <c r="L299" s="17">
        <f t="shared" si="33"/>
        <v>0</v>
      </c>
      <c r="M299" s="31" t="s">
        <v>17</v>
      </c>
      <c r="N299" s="43"/>
    </row>
    <row r="300" spans="1:14" s="30" customFormat="1" ht="20.25" x14ac:dyDescent="0.25">
      <c r="A300" s="4">
        <v>291</v>
      </c>
      <c r="B300" s="5" t="s">
        <v>324</v>
      </c>
      <c r="C300" s="6" t="s">
        <v>23</v>
      </c>
      <c r="D300" s="1" t="s">
        <v>646</v>
      </c>
      <c r="E300" s="31" t="s">
        <v>16</v>
      </c>
      <c r="F300" s="31">
        <v>2</v>
      </c>
      <c r="G300" s="31">
        <v>530</v>
      </c>
      <c r="H300" s="35">
        <f t="shared" si="30"/>
        <v>1060</v>
      </c>
      <c r="I300" s="35">
        <f t="shared" si="31"/>
        <v>1272</v>
      </c>
      <c r="J300" s="16">
        <v>0</v>
      </c>
      <c r="K300" s="17">
        <f t="shared" si="32"/>
        <v>0</v>
      </c>
      <c r="L300" s="17">
        <f t="shared" si="33"/>
        <v>0</v>
      </c>
      <c r="M300" s="31" t="s">
        <v>17</v>
      </c>
      <c r="N300" s="43"/>
    </row>
    <row r="301" spans="1:14" s="30" customFormat="1" ht="20.25" x14ac:dyDescent="0.25">
      <c r="A301" s="4">
        <v>292</v>
      </c>
      <c r="B301" s="5" t="s">
        <v>325</v>
      </c>
      <c r="C301" s="6" t="s">
        <v>23</v>
      </c>
      <c r="D301" s="1" t="s">
        <v>647</v>
      </c>
      <c r="E301" s="31" t="s">
        <v>16</v>
      </c>
      <c r="F301" s="31">
        <v>2</v>
      </c>
      <c r="G301" s="31">
        <v>530</v>
      </c>
      <c r="H301" s="35">
        <f t="shared" si="30"/>
        <v>1060</v>
      </c>
      <c r="I301" s="35">
        <f t="shared" si="31"/>
        <v>1272</v>
      </c>
      <c r="J301" s="16">
        <v>0</v>
      </c>
      <c r="K301" s="17">
        <f t="shared" si="32"/>
        <v>0</v>
      </c>
      <c r="L301" s="17">
        <f t="shared" si="33"/>
        <v>0</v>
      </c>
      <c r="M301" s="31" t="s">
        <v>17</v>
      </c>
      <c r="N301" s="43"/>
    </row>
    <row r="302" spans="1:14" s="30" customFormat="1" ht="20.25" x14ac:dyDescent="0.25">
      <c r="A302" s="4">
        <v>293</v>
      </c>
      <c r="B302" s="5" t="s">
        <v>326</v>
      </c>
      <c r="C302" s="6" t="s">
        <v>23</v>
      </c>
      <c r="D302" s="1" t="s">
        <v>648</v>
      </c>
      <c r="E302" s="31" t="s">
        <v>16</v>
      </c>
      <c r="F302" s="31">
        <v>3</v>
      </c>
      <c r="G302" s="31">
        <v>340</v>
      </c>
      <c r="H302" s="35">
        <f t="shared" si="30"/>
        <v>1020</v>
      </c>
      <c r="I302" s="35">
        <f t="shared" si="31"/>
        <v>1224</v>
      </c>
      <c r="J302" s="16">
        <v>0</v>
      </c>
      <c r="K302" s="17">
        <f t="shared" si="32"/>
        <v>0</v>
      </c>
      <c r="L302" s="17">
        <f t="shared" si="33"/>
        <v>0</v>
      </c>
      <c r="M302" s="31" t="s">
        <v>17</v>
      </c>
      <c r="N302" s="43"/>
    </row>
    <row r="303" spans="1:14" s="30" customFormat="1" ht="20.25" x14ac:dyDescent="0.25">
      <c r="A303" s="4">
        <v>294</v>
      </c>
      <c r="B303" s="5" t="s">
        <v>327</v>
      </c>
      <c r="C303" s="6" t="s">
        <v>23</v>
      </c>
      <c r="D303" s="1" t="s">
        <v>649</v>
      </c>
      <c r="E303" s="31" t="s">
        <v>16</v>
      </c>
      <c r="F303" s="31">
        <v>2</v>
      </c>
      <c r="G303" s="31">
        <v>1000</v>
      </c>
      <c r="H303" s="35">
        <f t="shared" si="30"/>
        <v>2000</v>
      </c>
      <c r="I303" s="35">
        <f t="shared" si="31"/>
        <v>2400</v>
      </c>
      <c r="J303" s="16">
        <v>0</v>
      </c>
      <c r="K303" s="17">
        <f t="shared" si="32"/>
        <v>0</v>
      </c>
      <c r="L303" s="17">
        <f t="shared" si="33"/>
        <v>0</v>
      </c>
      <c r="M303" s="31" t="s">
        <v>17</v>
      </c>
      <c r="N303" s="43"/>
    </row>
    <row r="304" spans="1:14" s="30" customFormat="1" ht="20.25" x14ac:dyDescent="0.25">
      <c r="A304" s="4">
        <v>295</v>
      </c>
      <c r="B304" s="5" t="s">
        <v>328</v>
      </c>
      <c r="C304" s="6" t="s">
        <v>23</v>
      </c>
      <c r="D304" s="1" t="s">
        <v>650</v>
      </c>
      <c r="E304" s="31" t="s">
        <v>16</v>
      </c>
      <c r="F304" s="31">
        <v>2</v>
      </c>
      <c r="G304" s="31">
        <v>410</v>
      </c>
      <c r="H304" s="35">
        <f t="shared" si="30"/>
        <v>820</v>
      </c>
      <c r="I304" s="35">
        <f t="shared" si="31"/>
        <v>984</v>
      </c>
      <c r="J304" s="16">
        <v>0</v>
      </c>
      <c r="K304" s="17">
        <f t="shared" si="32"/>
        <v>0</v>
      </c>
      <c r="L304" s="17">
        <f t="shared" si="33"/>
        <v>0</v>
      </c>
      <c r="M304" s="31" t="s">
        <v>17</v>
      </c>
      <c r="N304" s="43"/>
    </row>
    <row r="305" spans="1:14" s="30" customFormat="1" ht="20.25" x14ac:dyDescent="0.25">
      <c r="A305" s="4">
        <v>296</v>
      </c>
      <c r="B305" s="5" t="s">
        <v>329</v>
      </c>
      <c r="C305" s="6" t="s">
        <v>23</v>
      </c>
      <c r="D305" s="1" t="s">
        <v>651</v>
      </c>
      <c r="E305" s="31" t="s">
        <v>16</v>
      </c>
      <c r="F305" s="31">
        <v>3</v>
      </c>
      <c r="G305" s="31">
        <v>360</v>
      </c>
      <c r="H305" s="35">
        <f t="shared" si="30"/>
        <v>1080</v>
      </c>
      <c r="I305" s="35">
        <f t="shared" si="31"/>
        <v>1296</v>
      </c>
      <c r="J305" s="16">
        <v>0</v>
      </c>
      <c r="K305" s="17">
        <f t="shared" si="32"/>
        <v>0</v>
      </c>
      <c r="L305" s="17">
        <f t="shared" si="33"/>
        <v>0</v>
      </c>
      <c r="M305" s="31" t="s">
        <v>17</v>
      </c>
      <c r="N305" s="43"/>
    </row>
    <row r="306" spans="1:14" s="30" customFormat="1" ht="20.25" x14ac:dyDescent="0.25">
      <c r="A306" s="4">
        <v>297</v>
      </c>
      <c r="B306" s="5" t="s">
        <v>330</v>
      </c>
      <c r="C306" s="6" t="s">
        <v>23</v>
      </c>
      <c r="D306" s="1" t="s">
        <v>652</v>
      </c>
      <c r="E306" s="31" t="s">
        <v>16</v>
      </c>
      <c r="F306" s="31">
        <v>2</v>
      </c>
      <c r="G306" s="31">
        <v>640</v>
      </c>
      <c r="H306" s="35">
        <f t="shared" si="30"/>
        <v>1280</v>
      </c>
      <c r="I306" s="35">
        <f t="shared" si="31"/>
        <v>1536</v>
      </c>
      <c r="J306" s="16">
        <v>0</v>
      </c>
      <c r="K306" s="17">
        <f t="shared" si="32"/>
        <v>0</v>
      </c>
      <c r="L306" s="17">
        <f t="shared" si="33"/>
        <v>0</v>
      </c>
      <c r="M306" s="31" t="s">
        <v>17</v>
      </c>
      <c r="N306" s="43"/>
    </row>
    <row r="307" spans="1:14" s="30" customFormat="1" ht="20.25" x14ac:dyDescent="0.25">
      <c r="A307" s="4">
        <v>298</v>
      </c>
      <c r="B307" s="5" t="s">
        <v>331</v>
      </c>
      <c r="C307" s="6" t="s">
        <v>23</v>
      </c>
      <c r="D307" s="1" t="s">
        <v>653</v>
      </c>
      <c r="E307" s="31" t="s">
        <v>16</v>
      </c>
      <c r="F307" s="31">
        <v>4</v>
      </c>
      <c r="G307" s="31">
        <v>1000</v>
      </c>
      <c r="H307" s="35">
        <f t="shared" si="30"/>
        <v>4000</v>
      </c>
      <c r="I307" s="35">
        <f t="shared" si="31"/>
        <v>4800</v>
      </c>
      <c r="J307" s="16">
        <v>0</v>
      </c>
      <c r="K307" s="17">
        <f t="shared" si="32"/>
        <v>0</v>
      </c>
      <c r="L307" s="17">
        <f t="shared" si="33"/>
        <v>0</v>
      </c>
      <c r="M307" s="31" t="s">
        <v>17</v>
      </c>
      <c r="N307" s="43"/>
    </row>
    <row r="308" spans="1:14" s="30" customFormat="1" ht="37.5" x14ac:dyDescent="0.25">
      <c r="A308" s="4">
        <v>299</v>
      </c>
      <c r="B308" s="5" t="s">
        <v>332</v>
      </c>
      <c r="C308" s="6" t="s">
        <v>23</v>
      </c>
      <c r="D308" s="1" t="s">
        <v>654</v>
      </c>
      <c r="E308" s="31" t="s">
        <v>16</v>
      </c>
      <c r="F308" s="31">
        <v>1</v>
      </c>
      <c r="G308" s="31">
        <v>6900</v>
      </c>
      <c r="H308" s="35">
        <f t="shared" si="30"/>
        <v>6900</v>
      </c>
      <c r="I308" s="35">
        <f t="shared" si="31"/>
        <v>8280</v>
      </c>
      <c r="J308" s="16">
        <v>0</v>
      </c>
      <c r="K308" s="17">
        <f t="shared" si="32"/>
        <v>0</v>
      </c>
      <c r="L308" s="17">
        <f t="shared" si="33"/>
        <v>0</v>
      </c>
      <c r="M308" s="31" t="s">
        <v>17</v>
      </c>
      <c r="N308" s="43"/>
    </row>
    <row r="309" spans="1:14" s="30" customFormat="1" ht="37.5" x14ac:dyDescent="0.25">
      <c r="A309" s="4">
        <v>300</v>
      </c>
      <c r="B309" s="5" t="s">
        <v>333</v>
      </c>
      <c r="C309" s="6" t="s">
        <v>23</v>
      </c>
      <c r="D309" s="1" t="s">
        <v>655</v>
      </c>
      <c r="E309" s="31" t="s">
        <v>16</v>
      </c>
      <c r="F309" s="31">
        <v>1</v>
      </c>
      <c r="G309" s="31">
        <v>2500</v>
      </c>
      <c r="H309" s="35">
        <f t="shared" si="30"/>
        <v>2500</v>
      </c>
      <c r="I309" s="35">
        <f t="shared" si="31"/>
        <v>3000</v>
      </c>
      <c r="J309" s="16">
        <v>0</v>
      </c>
      <c r="K309" s="17">
        <f t="shared" si="32"/>
        <v>0</v>
      </c>
      <c r="L309" s="17">
        <f t="shared" si="33"/>
        <v>0</v>
      </c>
      <c r="M309" s="31" t="s">
        <v>17</v>
      </c>
      <c r="N309" s="43"/>
    </row>
    <row r="310" spans="1:14" s="30" customFormat="1" ht="37.5" x14ac:dyDescent="0.25">
      <c r="A310" s="4">
        <v>301</v>
      </c>
      <c r="B310" s="5" t="s">
        <v>334</v>
      </c>
      <c r="C310" s="6" t="s">
        <v>23</v>
      </c>
      <c r="D310" s="1" t="s">
        <v>656</v>
      </c>
      <c r="E310" s="31" t="s">
        <v>16</v>
      </c>
      <c r="F310" s="31">
        <v>1</v>
      </c>
      <c r="G310" s="31">
        <v>900</v>
      </c>
      <c r="H310" s="35">
        <f t="shared" si="30"/>
        <v>900</v>
      </c>
      <c r="I310" s="35">
        <f t="shared" si="31"/>
        <v>1080</v>
      </c>
      <c r="J310" s="16">
        <v>0</v>
      </c>
      <c r="K310" s="17">
        <f t="shared" si="32"/>
        <v>0</v>
      </c>
      <c r="L310" s="17">
        <f t="shared" si="33"/>
        <v>0</v>
      </c>
      <c r="M310" s="31" t="s">
        <v>17</v>
      </c>
      <c r="N310" s="43"/>
    </row>
    <row r="311" spans="1:14" s="30" customFormat="1" ht="37.5" x14ac:dyDescent="0.25">
      <c r="A311" s="4">
        <v>302</v>
      </c>
      <c r="B311" s="5" t="s">
        <v>335</v>
      </c>
      <c r="C311" s="6" t="s">
        <v>23</v>
      </c>
      <c r="D311" s="1" t="s">
        <v>657</v>
      </c>
      <c r="E311" s="31" t="s">
        <v>16</v>
      </c>
      <c r="F311" s="31">
        <v>174</v>
      </c>
      <c r="G311" s="31">
        <v>26</v>
      </c>
      <c r="H311" s="35">
        <f t="shared" si="30"/>
        <v>4524</v>
      </c>
      <c r="I311" s="35">
        <f t="shared" si="31"/>
        <v>5428.8</v>
      </c>
      <c r="J311" s="16">
        <v>0</v>
      </c>
      <c r="K311" s="17">
        <f t="shared" si="32"/>
        <v>0</v>
      </c>
      <c r="L311" s="17">
        <f t="shared" si="33"/>
        <v>0</v>
      </c>
      <c r="M311" s="31" t="s">
        <v>17</v>
      </c>
      <c r="N311" s="43"/>
    </row>
    <row r="312" spans="1:14" s="30" customFormat="1" ht="56.25" x14ac:dyDescent="0.25">
      <c r="A312" s="4">
        <v>303</v>
      </c>
      <c r="B312" s="5" t="s">
        <v>336</v>
      </c>
      <c r="C312" s="6" t="s">
        <v>23</v>
      </c>
      <c r="D312" s="1" t="s">
        <v>658</v>
      </c>
      <c r="E312" s="31" t="s">
        <v>16</v>
      </c>
      <c r="F312" s="31">
        <v>1</v>
      </c>
      <c r="G312" s="31">
        <v>410</v>
      </c>
      <c r="H312" s="35">
        <f t="shared" si="30"/>
        <v>410</v>
      </c>
      <c r="I312" s="35">
        <f t="shared" si="31"/>
        <v>492</v>
      </c>
      <c r="J312" s="16">
        <v>0</v>
      </c>
      <c r="K312" s="17">
        <f t="shared" si="32"/>
        <v>0</v>
      </c>
      <c r="L312" s="17">
        <f t="shared" si="33"/>
        <v>0</v>
      </c>
      <c r="M312" s="31" t="s">
        <v>17</v>
      </c>
      <c r="N312" s="43"/>
    </row>
    <row r="313" spans="1:14" s="30" customFormat="1" ht="20.25" x14ac:dyDescent="0.25">
      <c r="A313" s="4">
        <v>304</v>
      </c>
      <c r="B313" s="5" t="s">
        <v>337</v>
      </c>
      <c r="C313" s="6" t="s">
        <v>23</v>
      </c>
      <c r="D313" s="1" t="s">
        <v>659</v>
      </c>
      <c r="E313" s="31" t="s">
        <v>16</v>
      </c>
      <c r="F313" s="31">
        <v>1</v>
      </c>
      <c r="G313" s="31">
        <v>4300</v>
      </c>
      <c r="H313" s="35">
        <f t="shared" si="30"/>
        <v>4300</v>
      </c>
      <c r="I313" s="35">
        <f t="shared" si="31"/>
        <v>5160</v>
      </c>
      <c r="J313" s="16">
        <v>0</v>
      </c>
      <c r="K313" s="17">
        <f t="shared" si="32"/>
        <v>0</v>
      </c>
      <c r="L313" s="17">
        <f t="shared" si="33"/>
        <v>0</v>
      </c>
      <c r="M313" s="31" t="s">
        <v>17</v>
      </c>
      <c r="N313" s="43"/>
    </row>
    <row r="314" spans="1:14" s="30" customFormat="1" ht="37.5" x14ac:dyDescent="0.25">
      <c r="A314" s="4">
        <v>305</v>
      </c>
      <c r="B314" s="5" t="s">
        <v>338</v>
      </c>
      <c r="C314" s="6" t="s">
        <v>23</v>
      </c>
      <c r="D314" s="1" t="s">
        <v>660</v>
      </c>
      <c r="E314" s="31" t="s">
        <v>16</v>
      </c>
      <c r="F314" s="31">
        <v>25</v>
      </c>
      <c r="G314" s="31">
        <v>300</v>
      </c>
      <c r="H314" s="35">
        <f t="shared" si="30"/>
        <v>7500</v>
      </c>
      <c r="I314" s="35">
        <f t="shared" si="31"/>
        <v>9000</v>
      </c>
      <c r="J314" s="16">
        <v>0</v>
      </c>
      <c r="K314" s="17">
        <f t="shared" si="32"/>
        <v>0</v>
      </c>
      <c r="L314" s="17">
        <f t="shared" si="33"/>
        <v>0</v>
      </c>
      <c r="M314" s="31" t="s">
        <v>17</v>
      </c>
      <c r="N314" s="43"/>
    </row>
    <row r="315" spans="1:14" s="30" customFormat="1" ht="37.5" x14ac:dyDescent="0.25">
      <c r="A315" s="4">
        <v>306</v>
      </c>
      <c r="B315" s="5" t="s">
        <v>339</v>
      </c>
      <c r="C315" s="6" t="s">
        <v>23</v>
      </c>
      <c r="D315" s="1" t="s">
        <v>661</v>
      </c>
      <c r="E315" s="31" t="s">
        <v>16</v>
      </c>
      <c r="F315" s="31">
        <v>12</v>
      </c>
      <c r="G315" s="31">
        <v>270</v>
      </c>
      <c r="H315" s="35">
        <f t="shared" si="30"/>
        <v>3240</v>
      </c>
      <c r="I315" s="35">
        <f t="shared" si="31"/>
        <v>3888</v>
      </c>
      <c r="J315" s="16">
        <v>0</v>
      </c>
      <c r="K315" s="17">
        <f t="shared" si="32"/>
        <v>0</v>
      </c>
      <c r="L315" s="17">
        <f t="shared" si="33"/>
        <v>0</v>
      </c>
      <c r="M315" s="31" t="s">
        <v>17</v>
      </c>
      <c r="N315" s="43"/>
    </row>
    <row r="316" spans="1:14" s="30" customFormat="1" ht="20.25" x14ac:dyDescent="0.25">
      <c r="A316" s="4">
        <v>307</v>
      </c>
      <c r="B316" s="5" t="s">
        <v>340</v>
      </c>
      <c r="C316" s="6" t="s">
        <v>23</v>
      </c>
      <c r="D316" s="1" t="s">
        <v>662</v>
      </c>
      <c r="E316" s="31" t="s">
        <v>16</v>
      </c>
      <c r="F316" s="31">
        <v>15</v>
      </c>
      <c r="G316" s="31">
        <v>190</v>
      </c>
      <c r="H316" s="35">
        <f t="shared" si="30"/>
        <v>2850</v>
      </c>
      <c r="I316" s="35">
        <f t="shared" si="31"/>
        <v>3420</v>
      </c>
      <c r="J316" s="16">
        <v>0</v>
      </c>
      <c r="K316" s="17">
        <f t="shared" si="32"/>
        <v>0</v>
      </c>
      <c r="L316" s="17">
        <f t="shared" si="33"/>
        <v>0</v>
      </c>
      <c r="M316" s="31" t="s">
        <v>17</v>
      </c>
      <c r="N316" s="43"/>
    </row>
    <row r="317" spans="1:14" s="30" customFormat="1" ht="20.25" x14ac:dyDescent="0.25">
      <c r="A317" s="4">
        <v>308</v>
      </c>
      <c r="B317" s="5" t="s">
        <v>341</v>
      </c>
      <c r="C317" s="6" t="s">
        <v>23</v>
      </c>
      <c r="D317" s="1" t="s">
        <v>663</v>
      </c>
      <c r="E317" s="31" t="s">
        <v>16</v>
      </c>
      <c r="F317" s="31">
        <v>3</v>
      </c>
      <c r="G317" s="31">
        <v>46</v>
      </c>
      <c r="H317" s="35">
        <f t="shared" si="30"/>
        <v>138</v>
      </c>
      <c r="I317" s="35">
        <f t="shared" si="31"/>
        <v>165.6</v>
      </c>
      <c r="J317" s="16">
        <v>0</v>
      </c>
      <c r="K317" s="17">
        <f t="shared" si="32"/>
        <v>0</v>
      </c>
      <c r="L317" s="17">
        <f t="shared" si="33"/>
        <v>0</v>
      </c>
      <c r="M317" s="31" t="s">
        <v>17</v>
      </c>
      <c r="N317" s="43"/>
    </row>
    <row r="318" spans="1:14" s="30" customFormat="1" ht="20.25" x14ac:dyDescent="0.25">
      <c r="A318" s="4">
        <v>309</v>
      </c>
      <c r="B318" s="5" t="s">
        <v>342</v>
      </c>
      <c r="C318" s="6" t="s">
        <v>23</v>
      </c>
      <c r="D318" s="1" t="s">
        <v>663</v>
      </c>
      <c r="E318" s="31" t="s">
        <v>16</v>
      </c>
      <c r="F318" s="31">
        <v>13</v>
      </c>
      <c r="G318" s="31">
        <v>59</v>
      </c>
      <c r="H318" s="35">
        <f t="shared" si="30"/>
        <v>767</v>
      </c>
      <c r="I318" s="35">
        <f t="shared" si="31"/>
        <v>920.4</v>
      </c>
      <c r="J318" s="16">
        <v>0</v>
      </c>
      <c r="K318" s="17">
        <f t="shared" si="32"/>
        <v>0</v>
      </c>
      <c r="L318" s="17">
        <f t="shared" si="33"/>
        <v>0</v>
      </c>
      <c r="M318" s="31" t="s">
        <v>17</v>
      </c>
      <c r="N318" s="43"/>
    </row>
    <row r="319" spans="1:14" s="30" customFormat="1" ht="20.25" x14ac:dyDescent="0.25">
      <c r="A319" s="4">
        <v>310</v>
      </c>
      <c r="B319" s="5" t="s">
        <v>343</v>
      </c>
      <c r="C319" s="6" t="s">
        <v>23</v>
      </c>
      <c r="D319" s="1" t="s">
        <v>664</v>
      </c>
      <c r="E319" s="31" t="s">
        <v>16</v>
      </c>
      <c r="F319" s="31">
        <v>3</v>
      </c>
      <c r="G319" s="31">
        <v>5</v>
      </c>
      <c r="H319" s="35">
        <f t="shared" si="30"/>
        <v>15</v>
      </c>
      <c r="I319" s="35">
        <f t="shared" si="31"/>
        <v>18</v>
      </c>
      <c r="J319" s="16">
        <v>0</v>
      </c>
      <c r="K319" s="17">
        <f t="shared" si="32"/>
        <v>0</v>
      </c>
      <c r="L319" s="17">
        <f t="shared" si="33"/>
        <v>0</v>
      </c>
      <c r="M319" s="31" t="s">
        <v>17</v>
      </c>
      <c r="N319" s="43"/>
    </row>
    <row r="320" spans="1:14" s="30" customFormat="1" ht="20.25" x14ac:dyDescent="0.25">
      <c r="A320" s="4">
        <v>311</v>
      </c>
      <c r="B320" s="5" t="s">
        <v>344</v>
      </c>
      <c r="C320" s="6" t="s">
        <v>23</v>
      </c>
      <c r="D320" s="1" t="s">
        <v>665</v>
      </c>
      <c r="E320" s="31" t="s">
        <v>16</v>
      </c>
      <c r="F320" s="31">
        <v>12</v>
      </c>
      <c r="G320" s="31">
        <v>5</v>
      </c>
      <c r="H320" s="35">
        <f t="shared" si="30"/>
        <v>60</v>
      </c>
      <c r="I320" s="35">
        <f t="shared" si="31"/>
        <v>72</v>
      </c>
      <c r="J320" s="16">
        <v>0</v>
      </c>
      <c r="K320" s="17">
        <f t="shared" si="32"/>
        <v>0</v>
      </c>
      <c r="L320" s="17">
        <f t="shared" si="33"/>
        <v>0</v>
      </c>
      <c r="M320" s="31" t="s">
        <v>17</v>
      </c>
      <c r="N320" s="43"/>
    </row>
    <row r="321" spans="1:14" s="30" customFormat="1" ht="20.25" x14ac:dyDescent="0.25">
      <c r="A321" s="4">
        <v>312</v>
      </c>
      <c r="B321" s="5" t="s">
        <v>345</v>
      </c>
      <c r="C321" s="6" t="s">
        <v>23</v>
      </c>
      <c r="D321" s="1" t="s">
        <v>666</v>
      </c>
      <c r="E321" s="31" t="s">
        <v>16</v>
      </c>
      <c r="F321" s="31">
        <v>3</v>
      </c>
      <c r="G321" s="31">
        <v>890</v>
      </c>
      <c r="H321" s="35">
        <f t="shared" si="30"/>
        <v>2670</v>
      </c>
      <c r="I321" s="35">
        <f t="shared" si="31"/>
        <v>3204</v>
      </c>
      <c r="J321" s="16">
        <v>0</v>
      </c>
      <c r="K321" s="17">
        <f t="shared" si="32"/>
        <v>0</v>
      </c>
      <c r="L321" s="17">
        <f t="shared" si="33"/>
        <v>0</v>
      </c>
      <c r="M321" s="31" t="s">
        <v>17</v>
      </c>
      <c r="N321" s="43"/>
    </row>
    <row r="322" spans="1:14" s="30" customFormat="1" ht="20.25" x14ac:dyDescent="0.25">
      <c r="A322" s="4">
        <v>313</v>
      </c>
      <c r="B322" s="5" t="s">
        <v>346</v>
      </c>
      <c r="C322" s="6" t="s">
        <v>23</v>
      </c>
      <c r="D322" s="1" t="s">
        <v>667</v>
      </c>
      <c r="E322" s="31" t="s">
        <v>16</v>
      </c>
      <c r="F322" s="31">
        <v>12</v>
      </c>
      <c r="G322" s="31">
        <v>6</v>
      </c>
      <c r="H322" s="35">
        <f t="shared" si="30"/>
        <v>72</v>
      </c>
      <c r="I322" s="35">
        <f t="shared" si="31"/>
        <v>86.399999999999991</v>
      </c>
      <c r="J322" s="16">
        <v>0</v>
      </c>
      <c r="K322" s="17">
        <f t="shared" si="32"/>
        <v>0</v>
      </c>
      <c r="L322" s="17">
        <f t="shared" si="33"/>
        <v>0</v>
      </c>
      <c r="M322" s="31" t="s">
        <v>17</v>
      </c>
      <c r="N322" s="43"/>
    </row>
    <row r="323" spans="1:14" s="30" customFormat="1" ht="20.25" x14ac:dyDescent="0.25">
      <c r="A323" s="4">
        <v>314</v>
      </c>
      <c r="B323" s="5" t="s">
        <v>347</v>
      </c>
      <c r="C323" s="6" t="s">
        <v>23</v>
      </c>
      <c r="D323" s="1" t="s">
        <v>668</v>
      </c>
      <c r="E323" s="31" t="s">
        <v>16</v>
      </c>
      <c r="F323" s="31">
        <v>15</v>
      </c>
      <c r="G323" s="31">
        <v>6</v>
      </c>
      <c r="H323" s="35">
        <f t="shared" si="30"/>
        <v>90</v>
      </c>
      <c r="I323" s="35">
        <f t="shared" si="31"/>
        <v>108</v>
      </c>
      <c r="J323" s="16">
        <v>0</v>
      </c>
      <c r="K323" s="17">
        <f t="shared" si="32"/>
        <v>0</v>
      </c>
      <c r="L323" s="17">
        <f t="shared" si="33"/>
        <v>0</v>
      </c>
      <c r="M323" s="31" t="s">
        <v>17</v>
      </c>
      <c r="N323" s="43"/>
    </row>
    <row r="324" spans="1:14" s="30" customFormat="1" ht="37.5" x14ac:dyDescent="0.25">
      <c r="A324" s="4">
        <v>315</v>
      </c>
      <c r="B324" s="5" t="s">
        <v>348</v>
      </c>
      <c r="C324" s="6" t="s">
        <v>23</v>
      </c>
      <c r="D324" s="1" t="s">
        <v>669</v>
      </c>
      <c r="E324" s="31" t="s">
        <v>16</v>
      </c>
      <c r="F324" s="31">
        <v>3</v>
      </c>
      <c r="G324" s="31">
        <v>180</v>
      </c>
      <c r="H324" s="35">
        <f t="shared" si="30"/>
        <v>540</v>
      </c>
      <c r="I324" s="35">
        <f t="shared" si="31"/>
        <v>648</v>
      </c>
      <c r="J324" s="16">
        <v>0</v>
      </c>
      <c r="K324" s="17">
        <f t="shared" si="32"/>
        <v>0</v>
      </c>
      <c r="L324" s="17">
        <f t="shared" si="33"/>
        <v>0</v>
      </c>
      <c r="M324" s="31" t="s">
        <v>17</v>
      </c>
      <c r="N324" s="43"/>
    </row>
    <row r="325" spans="1:14" s="30" customFormat="1" ht="20.25" x14ac:dyDescent="0.25">
      <c r="A325" s="4">
        <v>316</v>
      </c>
      <c r="B325" s="5" t="s">
        <v>349</v>
      </c>
      <c r="C325" s="6" t="s">
        <v>23</v>
      </c>
      <c r="D325" s="1" t="s">
        <v>670</v>
      </c>
      <c r="E325" s="31" t="s">
        <v>16</v>
      </c>
      <c r="F325" s="31">
        <v>34</v>
      </c>
      <c r="G325" s="31">
        <v>170</v>
      </c>
      <c r="H325" s="35">
        <f t="shared" si="30"/>
        <v>5780</v>
      </c>
      <c r="I325" s="35">
        <f t="shared" si="31"/>
        <v>6936</v>
      </c>
      <c r="J325" s="16">
        <v>0</v>
      </c>
      <c r="K325" s="17">
        <f t="shared" si="32"/>
        <v>0</v>
      </c>
      <c r="L325" s="17">
        <f t="shared" si="33"/>
        <v>0</v>
      </c>
      <c r="M325" s="31" t="s">
        <v>17</v>
      </c>
      <c r="N325" s="43"/>
    </row>
    <row r="326" spans="1:14" s="30" customFormat="1" ht="20.25" x14ac:dyDescent="0.25">
      <c r="A326" s="4">
        <v>317</v>
      </c>
      <c r="B326" s="5" t="s">
        <v>350</v>
      </c>
      <c r="C326" s="6" t="s">
        <v>23</v>
      </c>
      <c r="D326" s="1" t="s">
        <v>671</v>
      </c>
      <c r="E326" s="31" t="s">
        <v>16</v>
      </c>
      <c r="F326" s="31">
        <v>17</v>
      </c>
      <c r="G326" s="31">
        <v>1</v>
      </c>
      <c r="H326" s="35">
        <f t="shared" si="30"/>
        <v>17</v>
      </c>
      <c r="I326" s="35">
        <f t="shared" si="31"/>
        <v>20.399999999999999</v>
      </c>
      <c r="J326" s="16">
        <v>0</v>
      </c>
      <c r="K326" s="17">
        <f t="shared" si="32"/>
        <v>0</v>
      </c>
      <c r="L326" s="17">
        <f t="shared" si="33"/>
        <v>0</v>
      </c>
      <c r="M326" s="31" t="s">
        <v>17</v>
      </c>
      <c r="N326" s="43"/>
    </row>
    <row r="327" spans="1:14" s="30" customFormat="1" ht="20.25" x14ac:dyDescent="0.25">
      <c r="A327" s="4">
        <v>318</v>
      </c>
      <c r="B327" s="5" t="s">
        <v>351</v>
      </c>
      <c r="C327" s="6" t="s">
        <v>23</v>
      </c>
      <c r="D327" s="1" t="s">
        <v>672</v>
      </c>
      <c r="E327" s="31" t="s">
        <v>16</v>
      </c>
      <c r="F327" s="31">
        <v>23</v>
      </c>
      <c r="G327" s="31">
        <v>6</v>
      </c>
      <c r="H327" s="35">
        <f t="shared" si="30"/>
        <v>138</v>
      </c>
      <c r="I327" s="35">
        <f t="shared" si="31"/>
        <v>165.6</v>
      </c>
      <c r="J327" s="16">
        <v>0</v>
      </c>
      <c r="K327" s="17">
        <f t="shared" si="32"/>
        <v>0</v>
      </c>
      <c r="L327" s="17">
        <f t="shared" si="33"/>
        <v>0</v>
      </c>
      <c r="M327" s="31" t="s">
        <v>17</v>
      </c>
      <c r="N327" s="43"/>
    </row>
    <row r="328" spans="1:14" s="30" customFormat="1" ht="20.25" x14ac:dyDescent="0.25">
      <c r="A328" s="4">
        <v>319</v>
      </c>
      <c r="B328" s="5" t="s">
        <v>352</v>
      </c>
      <c r="C328" s="6" t="s">
        <v>23</v>
      </c>
      <c r="D328" s="1" t="s">
        <v>673</v>
      </c>
      <c r="E328" s="31" t="s">
        <v>16</v>
      </c>
      <c r="F328" s="31">
        <v>15</v>
      </c>
      <c r="G328" s="31">
        <v>48</v>
      </c>
      <c r="H328" s="35">
        <f t="shared" si="30"/>
        <v>720</v>
      </c>
      <c r="I328" s="35">
        <f t="shared" si="31"/>
        <v>864</v>
      </c>
      <c r="J328" s="16">
        <v>0</v>
      </c>
      <c r="K328" s="17">
        <f t="shared" si="32"/>
        <v>0</v>
      </c>
      <c r="L328" s="17">
        <f t="shared" si="33"/>
        <v>0</v>
      </c>
      <c r="M328" s="31" t="s">
        <v>17</v>
      </c>
      <c r="N328" s="43"/>
    </row>
    <row r="329" spans="1:14" s="30" customFormat="1" ht="20.25" x14ac:dyDescent="0.25">
      <c r="A329" s="4">
        <v>320</v>
      </c>
      <c r="B329" s="5" t="s">
        <v>353</v>
      </c>
      <c r="C329" s="6" t="s">
        <v>23</v>
      </c>
      <c r="D329" s="1" t="s">
        <v>674</v>
      </c>
      <c r="E329" s="31" t="s">
        <v>16</v>
      </c>
      <c r="F329" s="31">
        <v>7</v>
      </c>
      <c r="G329" s="31">
        <v>100</v>
      </c>
      <c r="H329" s="35">
        <f t="shared" si="30"/>
        <v>700</v>
      </c>
      <c r="I329" s="35">
        <f t="shared" si="31"/>
        <v>840</v>
      </c>
      <c r="J329" s="16">
        <v>0</v>
      </c>
      <c r="K329" s="17">
        <f t="shared" si="32"/>
        <v>0</v>
      </c>
      <c r="L329" s="17">
        <f t="shared" si="33"/>
        <v>0</v>
      </c>
      <c r="M329" s="31" t="s">
        <v>17</v>
      </c>
      <c r="N329" s="43"/>
    </row>
    <row r="330" spans="1:14" s="30" customFormat="1" ht="20.25" x14ac:dyDescent="0.25">
      <c r="A330" s="4">
        <v>321</v>
      </c>
      <c r="B330" s="5" t="s">
        <v>354</v>
      </c>
      <c r="C330" s="6" t="s">
        <v>23</v>
      </c>
      <c r="D330" s="1" t="s">
        <v>675</v>
      </c>
      <c r="E330" s="31" t="s">
        <v>16</v>
      </c>
      <c r="F330" s="31">
        <v>6</v>
      </c>
      <c r="G330" s="31">
        <v>350</v>
      </c>
      <c r="H330" s="35">
        <f t="shared" si="30"/>
        <v>2100</v>
      </c>
      <c r="I330" s="35">
        <f t="shared" si="31"/>
        <v>2520</v>
      </c>
      <c r="J330" s="16">
        <v>0</v>
      </c>
      <c r="K330" s="17">
        <f t="shared" si="32"/>
        <v>0</v>
      </c>
      <c r="L330" s="17">
        <f t="shared" si="33"/>
        <v>0</v>
      </c>
      <c r="M330" s="31" t="s">
        <v>17</v>
      </c>
      <c r="N330" s="43"/>
    </row>
    <row r="331" spans="1:14" s="30" customFormat="1" ht="37.5" x14ac:dyDescent="0.25">
      <c r="A331" s="4">
        <v>322</v>
      </c>
      <c r="B331" s="5" t="s">
        <v>355</v>
      </c>
      <c r="C331" s="6" t="s">
        <v>23</v>
      </c>
      <c r="D331" s="1" t="s">
        <v>676</v>
      </c>
      <c r="E331" s="31" t="s">
        <v>16</v>
      </c>
      <c r="F331" s="31">
        <v>10</v>
      </c>
      <c r="G331" s="31">
        <v>13</v>
      </c>
      <c r="H331" s="35">
        <f t="shared" ref="H331:H364" si="34">G331*F331</f>
        <v>130</v>
      </c>
      <c r="I331" s="35">
        <f t="shared" ref="I331:I364" si="35">F331*G331*1.2</f>
        <v>156</v>
      </c>
      <c r="J331" s="16">
        <v>0</v>
      </c>
      <c r="K331" s="17">
        <f t="shared" si="32"/>
        <v>0</v>
      </c>
      <c r="L331" s="17">
        <f t="shared" si="33"/>
        <v>0</v>
      </c>
      <c r="M331" s="31" t="s">
        <v>17</v>
      </c>
      <c r="N331" s="43"/>
    </row>
    <row r="332" spans="1:14" s="30" customFormat="1" ht="20.25" x14ac:dyDescent="0.25">
      <c r="A332" s="4">
        <v>323</v>
      </c>
      <c r="B332" s="5" t="s">
        <v>356</v>
      </c>
      <c r="C332" s="6" t="s">
        <v>23</v>
      </c>
      <c r="D332" s="1" t="s">
        <v>677</v>
      </c>
      <c r="E332" s="31" t="s">
        <v>16</v>
      </c>
      <c r="F332" s="31">
        <v>20</v>
      </c>
      <c r="G332" s="31">
        <v>25</v>
      </c>
      <c r="H332" s="35">
        <f t="shared" si="34"/>
        <v>500</v>
      </c>
      <c r="I332" s="35">
        <f t="shared" si="35"/>
        <v>600</v>
      </c>
      <c r="J332" s="16">
        <v>0</v>
      </c>
      <c r="K332" s="17">
        <f t="shared" si="32"/>
        <v>0</v>
      </c>
      <c r="L332" s="17">
        <f t="shared" si="33"/>
        <v>0</v>
      </c>
      <c r="M332" s="31" t="s">
        <v>17</v>
      </c>
      <c r="N332" s="43"/>
    </row>
    <row r="333" spans="1:14" s="30" customFormat="1" ht="20.25" x14ac:dyDescent="0.25">
      <c r="A333" s="4">
        <v>324</v>
      </c>
      <c r="B333" s="5" t="s">
        <v>357</v>
      </c>
      <c r="C333" s="6" t="s">
        <v>23</v>
      </c>
      <c r="D333" s="1" t="s">
        <v>678</v>
      </c>
      <c r="E333" s="31" t="s">
        <v>16</v>
      </c>
      <c r="F333" s="31">
        <v>15</v>
      </c>
      <c r="G333" s="31">
        <v>15</v>
      </c>
      <c r="H333" s="35">
        <f t="shared" si="34"/>
        <v>225</v>
      </c>
      <c r="I333" s="35">
        <f t="shared" si="35"/>
        <v>270</v>
      </c>
      <c r="J333" s="16">
        <v>0</v>
      </c>
      <c r="K333" s="17">
        <f t="shared" si="32"/>
        <v>0</v>
      </c>
      <c r="L333" s="17">
        <f t="shared" si="33"/>
        <v>0</v>
      </c>
      <c r="M333" s="31" t="s">
        <v>17</v>
      </c>
      <c r="N333" s="43"/>
    </row>
    <row r="334" spans="1:14" s="30" customFormat="1" ht="37.5" x14ac:dyDescent="0.25">
      <c r="A334" s="4">
        <v>325</v>
      </c>
      <c r="B334" s="5" t="s">
        <v>358</v>
      </c>
      <c r="C334" s="6" t="s">
        <v>23</v>
      </c>
      <c r="D334" s="1" t="s">
        <v>679</v>
      </c>
      <c r="E334" s="31" t="s">
        <v>16</v>
      </c>
      <c r="F334" s="31">
        <v>20</v>
      </c>
      <c r="G334" s="31">
        <v>19</v>
      </c>
      <c r="H334" s="35">
        <f t="shared" si="34"/>
        <v>380</v>
      </c>
      <c r="I334" s="35">
        <f t="shared" si="35"/>
        <v>456</v>
      </c>
      <c r="J334" s="16">
        <v>0</v>
      </c>
      <c r="K334" s="17">
        <f t="shared" si="32"/>
        <v>0</v>
      </c>
      <c r="L334" s="17">
        <f t="shared" si="33"/>
        <v>0</v>
      </c>
      <c r="M334" s="31" t="s">
        <v>17</v>
      </c>
      <c r="N334" s="43"/>
    </row>
    <row r="335" spans="1:14" s="30" customFormat="1" ht="20.25" x14ac:dyDescent="0.25">
      <c r="A335" s="4">
        <v>326</v>
      </c>
      <c r="B335" s="5" t="s">
        <v>359</v>
      </c>
      <c r="C335" s="6" t="s">
        <v>23</v>
      </c>
      <c r="D335" s="1" t="s">
        <v>680</v>
      </c>
      <c r="E335" s="31" t="s">
        <v>16</v>
      </c>
      <c r="F335" s="31">
        <v>32</v>
      </c>
      <c r="G335" s="31">
        <v>17</v>
      </c>
      <c r="H335" s="35">
        <f t="shared" si="34"/>
        <v>544</v>
      </c>
      <c r="I335" s="35">
        <f t="shared" si="35"/>
        <v>652.79999999999995</v>
      </c>
      <c r="J335" s="16">
        <v>0</v>
      </c>
      <c r="K335" s="17">
        <f t="shared" si="32"/>
        <v>0</v>
      </c>
      <c r="L335" s="17">
        <f t="shared" si="33"/>
        <v>0</v>
      </c>
      <c r="M335" s="31" t="s">
        <v>17</v>
      </c>
      <c r="N335" s="43"/>
    </row>
    <row r="336" spans="1:14" s="30" customFormat="1" ht="20.25" x14ac:dyDescent="0.25">
      <c r="A336" s="4">
        <v>327</v>
      </c>
      <c r="B336" s="5" t="s">
        <v>360</v>
      </c>
      <c r="C336" s="6" t="s">
        <v>23</v>
      </c>
      <c r="D336" s="1" t="s">
        <v>681</v>
      </c>
      <c r="E336" s="31" t="s">
        <v>16</v>
      </c>
      <c r="F336" s="31">
        <v>8</v>
      </c>
      <c r="G336" s="31">
        <v>17</v>
      </c>
      <c r="H336" s="35">
        <f t="shared" si="34"/>
        <v>136</v>
      </c>
      <c r="I336" s="35">
        <f t="shared" si="35"/>
        <v>163.19999999999999</v>
      </c>
      <c r="J336" s="16">
        <v>0</v>
      </c>
      <c r="K336" s="17">
        <f t="shared" si="32"/>
        <v>0</v>
      </c>
      <c r="L336" s="17">
        <f t="shared" si="33"/>
        <v>0</v>
      </c>
      <c r="M336" s="31" t="s">
        <v>17</v>
      </c>
      <c r="N336" s="43"/>
    </row>
    <row r="337" spans="1:14" s="30" customFormat="1" ht="37.5" x14ac:dyDescent="0.25">
      <c r="A337" s="4">
        <v>328</v>
      </c>
      <c r="B337" s="5" t="s">
        <v>361</v>
      </c>
      <c r="C337" s="6" t="s">
        <v>23</v>
      </c>
      <c r="D337" s="1" t="s">
        <v>682</v>
      </c>
      <c r="E337" s="31" t="s">
        <v>16</v>
      </c>
      <c r="F337" s="31">
        <v>15</v>
      </c>
      <c r="G337" s="31">
        <v>3</v>
      </c>
      <c r="H337" s="35">
        <f t="shared" si="34"/>
        <v>45</v>
      </c>
      <c r="I337" s="35">
        <f t="shared" si="35"/>
        <v>54</v>
      </c>
      <c r="J337" s="16">
        <v>0</v>
      </c>
      <c r="K337" s="17">
        <f t="shared" si="32"/>
        <v>0</v>
      </c>
      <c r="L337" s="17">
        <f t="shared" si="33"/>
        <v>0</v>
      </c>
      <c r="M337" s="31" t="s">
        <v>17</v>
      </c>
      <c r="N337" s="43"/>
    </row>
    <row r="338" spans="1:14" s="30" customFormat="1" ht="37.5" x14ac:dyDescent="0.25">
      <c r="A338" s="4">
        <v>329</v>
      </c>
      <c r="B338" s="5" t="s">
        <v>362</v>
      </c>
      <c r="C338" s="6" t="s">
        <v>23</v>
      </c>
      <c r="D338" s="1" t="s">
        <v>683</v>
      </c>
      <c r="E338" s="31" t="s">
        <v>16</v>
      </c>
      <c r="F338" s="31">
        <v>15</v>
      </c>
      <c r="G338" s="31">
        <v>8</v>
      </c>
      <c r="H338" s="35">
        <f t="shared" si="34"/>
        <v>120</v>
      </c>
      <c r="I338" s="35">
        <f t="shared" si="35"/>
        <v>144</v>
      </c>
      <c r="J338" s="16">
        <v>0</v>
      </c>
      <c r="K338" s="17">
        <f t="shared" si="32"/>
        <v>0</v>
      </c>
      <c r="L338" s="17">
        <f t="shared" si="33"/>
        <v>0</v>
      </c>
      <c r="M338" s="31" t="s">
        <v>17</v>
      </c>
      <c r="N338" s="43"/>
    </row>
    <row r="339" spans="1:14" s="30" customFormat="1" ht="37.5" x14ac:dyDescent="0.25">
      <c r="A339" s="4">
        <v>330</v>
      </c>
      <c r="B339" s="5" t="s">
        <v>363</v>
      </c>
      <c r="C339" s="6" t="s">
        <v>23</v>
      </c>
      <c r="D339" s="1" t="s">
        <v>684</v>
      </c>
      <c r="E339" s="31" t="s">
        <v>16</v>
      </c>
      <c r="F339" s="31">
        <v>36</v>
      </c>
      <c r="G339" s="31">
        <v>44</v>
      </c>
      <c r="H339" s="35">
        <f t="shared" si="34"/>
        <v>1584</v>
      </c>
      <c r="I339" s="35">
        <f t="shared" si="35"/>
        <v>1900.8</v>
      </c>
      <c r="J339" s="16">
        <v>0</v>
      </c>
      <c r="K339" s="17">
        <f t="shared" si="32"/>
        <v>0</v>
      </c>
      <c r="L339" s="17">
        <f t="shared" si="33"/>
        <v>0</v>
      </c>
      <c r="M339" s="31" t="s">
        <v>17</v>
      </c>
      <c r="N339" s="43"/>
    </row>
    <row r="340" spans="1:14" s="30" customFormat="1" ht="20.25" x14ac:dyDescent="0.25">
      <c r="A340" s="4">
        <v>331</v>
      </c>
      <c r="B340" s="5" t="s">
        <v>364</v>
      </c>
      <c r="C340" s="6" t="s">
        <v>23</v>
      </c>
      <c r="D340" s="1" t="s">
        <v>685</v>
      </c>
      <c r="E340" s="31" t="s">
        <v>16</v>
      </c>
      <c r="F340" s="31">
        <v>11</v>
      </c>
      <c r="G340" s="31">
        <v>130</v>
      </c>
      <c r="H340" s="35">
        <f t="shared" si="34"/>
        <v>1430</v>
      </c>
      <c r="I340" s="35">
        <f t="shared" si="35"/>
        <v>1716</v>
      </c>
      <c r="J340" s="16">
        <v>0</v>
      </c>
      <c r="K340" s="17">
        <f t="shared" si="32"/>
        <v>0</v>
      </c>
      <c r="L340" s="17">
        <f t="shared" si="33"/>
        <v>0</v>
      </c>
      <c r="M340" s="31" t="s">
        <v>17</v>
      </c>
      <c r="N340" s="43"/>
    </row>
    <row r="341" spans="1:14" s="30" customFormat="1" ht="20.25" x14ac:dyDescent="0.25">
      <c r="A341" s="4">
        <v>332</v>
      </c>
      <c r="B341" s="5" t="s">
        <v>365</v>
      </c>
      <c r="C341" s="6" t="s">
        <v>23</v>
      </c>
      <c r="D341" s="1" t="s">
        <v>686</v>
      </c>
      <c r="E341" s="31" t="s">
        <v>16</v>
      </c>
      <c r="F341" s="31">
        <v>11</v>
      </c>
      <c r="G341" s="31">
        <v>200</v>
      </c>
      <c r="H341" s="35">
        <f t="shared" si="34"/>
        <v>2200</v>
      </c>
      <c r="I341" s="35">
        <f t="shared" si="35"/>
        <v>2640</v>
      </c>
      <c r="J341" s="16">
        <v>0</v>
      </c>
      <c r="K341" s="17">
        <f t="shared" si="32"/>
        <v>0</v>
      </c>
      <c r="L341" s="17">
        <f t="shared" si="33"/>
        <v>0</v>
      </c>
      <c r="M341" s="31" t="s">
        <v>17</v>
      </c>
      <c r="N341" s="43"/>
    </row>
    <row r="342" spans="1:14" s="30" customFormat="1" ht="37.5" x14ac:dyDescent="0.25">
      <c r="A342" s="4">
        <v>333</v>
      </c>
      <c r="B342" s="5" t="s">
        <v>366</v>
      </c>
      <c r="C342" s="6" t="s">
        <v>23</v>
      </c>
      <c r="D342" s="1" t="s">
        <v>687</v>
      </c>
      <c r="E342" s="31" t="s">
        <v>16</v>
      </c>
      <c r="F342" s="31">
        <v>24</v>
      </c>
      <c r="G342" s="31">
        <v>97</v>
      </c>
      <c r="H342" s="35">
        <f t="shared" si="34"/>
        <v>2328</v>
      </c>
      <c r="I342" s="35">
        <f t="shared" si="35"/>
        <v>2793.6</v>
      </c>
      <c r="J342" s="16">
        <v>0</v>
      </c>
      <c r="K342" s="17">
        <f t="shared" si="32"/>
        <v>0</v>
      </c>
      <c r="L342" s="17">
        <f t="shared" si="33"/>
        <v>0</v>
      </c>
      <c r="M342" s="31" t="s">
        <v>17</v>
      </c>
      <c r="N342" s="43"/>
    </row>
    <row r="343" spans="1:14" s="30" customFormat="1" ht="20.25" x14ac:dyDescent="0.25">
      <c r="A343" s="4">
        <v>334</v>
      </c>
      <c r="B343" s="5" t="s">
        <v>367</v>
      </c>
      <c r="C343" s="6" t="s">
        <v>23</v>
      </c>
      <c r="D343" s="1" t="s">
        <v>688</v>
      </c>
      <c r="E343" s="31" t="s">
        <v>16</v>
      </c>
      <c r="F343" s="31">
        <v>3</v>
      </c>
      <c r="G343" s="31">
        <v>190</v>
      </c>
      <c r="H343" s="35">
        <f t="shared" si="34"/>
        <v>570</v>
      </c>
      <c r="I343" s="35">
        <f t="shared" si="35"/>
        <v>684</v>
      </c>
      <c r="J343" s="16">
        <v>0</v>
      </c>
      <c r="K343" s="17">
        <f t="shared" si="32"/>
        <v>0</v>
      </c>
      <c r="L343" s="17">
        <f t="shared" si="33"/>
        <v>0</v>
      </c>
      <c r="M343" s="31" t="s">
        <v>17</v>
      </c>
      <c r="N343" s="43"/>
    </row>
    <row r="344" spans="1:14" s="30" customFormat="1" ht="20.25" x14ac:dyDescent="0.25">
      <c r="A344" s="4">
        <v>335</v>
      </c>
      <c r="B344" s="5" t="s">
        <v>368</v>
      </c>
      <c r="C344" s="6" t="s">
        <v>23</v>
      </c>
      <c r="D344" s="1" t="s">
        <v>689</v>
      </c>
      <c r="E344" s="31" t="s">
        <v>16</v>
      </c>
      <c r="F344" s="31">
        <v>15</v>
      </c>
      <c r="G344" s="31">
        <v>67</v>
      </c>
      <c r="H344" s="35">
        <f t="shared" si="34"/>
        <v>1005</v>
      </c>
      <c r="I344" s="35">
        <f t="shared" si="35"/>
        <v>1206</v>
      </c>
      <c r="J344" s="16">
        <v>0</v>
      </c>
      <c r="K344" s="17">
        <f t="shared" si="32"/>
        <v>0</v>
      </c>
      <c r="L344" s="17">
        <f t="shared" si="33"/>
        <v>0</v>
      </c>
      <c r="M344" s="31" t="s">
        <v>17</v>
      </c>
      <c r="N344" s="43"/>
    </row>
    <row r="345" spans="1:14" s="30" customFormat="1" ht="20.25" x14ac:dyDescent="0.25">
      <c r="A345" s="4">
        <v>336</v>
      </c>
      <c r="B345" s="5" t="s">
        <v>369</v>
      </c>
      <c r="C345" s="6" t="s">
        <v>23</v>
      </c>
      <c r="D345" s="1" t="s">
        <v>690</v>
      </c>
      <c r="E345" s="31" t="s">
        <v>16</v>
      </c>
      <c r="F345" s="31">
        <v>25</v>
      </c>
      <c r="G345" s="31">
        <v>8</v>
      </c>
      <c r="H345" s="35">
        <f t="shared" si="34"/>
        <v>200</v>
      </c>
      <c r="I345" s="35">
        <f t="shared" si="35"/>
        <v>240</v>
      </c>
      <c r="J345" s="16">
        <v>0</v>
      </c>
      <c r="K345" s="17">
        <f t="shared" si="32"/>
        <v>0</v>
      </c>
      <c r="L345" s="17">
        <f t="shared" si="33"/>
        <v>0</v>
      </c>
      <c r="M345" s="31" t="s">
        <v>17</v>
      </c>
      <c r="N345" s="43"/>
    </row>
    <row r="346" spans="1:14" s="30" customFormat="1" ht="20.25" x14ac:dyDescent="0.25">
      <c r="A346" s="4">
        <v>337</v>
      </c>
      <c r="B346" s="5" t="s">
        <v>370</v>
      </c>
      <c r="C346" s="6" t="s">
        <v>23</v>
      </c>
      <c r="D346" s="1" t="s">
        <v>691</v>
      </c>
      <c r="E346" s="31" t="s">
        <v>16</v>
      </c>
      <c r="F346" s="31">
        <v>24</v>
      </c>
      <c r="G346" s="31">
        <v>15</v>
      </c>
      <c r="H346" s="35">
        <f t="shared" si="34"/>
        <v>360</v>
      </c>
      <c r="I346" s="35">
        <f t="shared" si="35"/>
        <v>432</v>
      </c>
      <c r="J346" s="16">
        <v>0</v>
      </c>
      <c r="K346" s="17">
        <f t="shared" si="32"/>
        <v>0</v>
      </c>
      <c r="L346" s="17">
        <f t="shared" si="33"/>
        <v>0</v>
      </c>
      <c r="M346" s="31" t="s">
        <v>17</v>
      </c>
      <c r="N346" s="43"/>
    </row>
    <row r="347" spans="1:14" s="30" customFormat="1" ht="37.5" x14ac:dyDescent="0.25">
      <c r="A347" s="4">
        <v>338</v>
      </c>
      <c r="B347" s="5" t="s">
        <v>371</v>
      </c>
      <c r="C347" s="6" t="s">
        <v>23</v>
      </c>
      <c r="D347" s="1" t="s">
        <v>692</v>
      </c>
      <c r="E347" s="31" t="s">
        <v>16</v>
      </c>
      <c r="F347" s="31">
        <v>4</v>
      </c>
      <c r="G347" s="31">
        <v>1200</v>
      </c>
      <c r="H347" s="35">
        <f t="shared" si="34"/>
        <v>4800</v>
      </c>
      <c r="I347" s="35">
        <f t="shared" si="35"/>
        <v>5760</v>
      </c>
      <c r="J347" s="16">
        <v>0</v>
      </c>
      <c r="K347" s="17">
        <f t="shared" si="32"/>
        <v>0</v>
      </c>
      <c r="L347" s="17">
        <f t="shared" si="33"/>
        <v>0</v>
      </c>
      <c r="M347" s="31" t="s">
        <v>17</v>
      </c>
      <c r="N347" s="43"/>
    </row>
    <row r="348" spans="1:14" s="30" customFormat="1" ht="20.25" x14ac:dyDescent="0.25">
      <c r="A348" s="4">
        <v>339</v>
      </c>
      <c r="B348" s="5" t="s">
        <v>372</v>
      </c>
      <c r="C348" s="6" t="s">
        <v>23</v>
      </c>
      <c r="D348" s="1" t="s">
        <v>693</v>
      </c>
      <c r="E348" s="31" t="s">
        <v>16</v>
      </c>
      <c r="F348" s="31">
        <v>43</v>
      </c>
      <c r="G348" s="31">
        <v>19</v>
      </c>
      <c r="H348" s="35">
        <f t="shared" si="34"/>
        <v>817</v>
      </c>
      <c r="I348" s="35">
        <f t="shared" si="35"/>
        <v>980.4</v>
      </c>
      <c r="J348" s="16">
        <v>0</v>
      </c>
      <c r="K348" s="17">
        <f t="shared" si="32"/>
        <v>0</v>
      </c>
      <c r="L348" s="17">
        <f t="shared" si="33"/>
        <v>0</v>
      </c>
      <c r="M348" s="31" t="s">
        <v>17</v>
      </c>
      <c r="N348" s="43"/>
    </row>
    <row r="349" spans="1:14" s="30" customFormat="1" ht="20.25" x14ac:dyDescent="0.25">
      <c r="A349" s="4">
        <v>340</v>
      </c>
      <c r="B349" s="5" t="s">
        <v>373</v>
      </c>
      <c r="C349" s="6" t="s">
        <v>23</v>
      </c>
      <c r="D349" s="1" t="s">
        <v>694</v>
      </c>
      <c r="E349" s="31" t="s">
        <v>16</v>
      </c>
      <c r="F349" s="31">
        <v>44</v>
      </c>
      <c r="G349" s="31">
        <v>48</v>
      </c>
      <c r="H349" s="35">
        <f t="shared" si="34"/>
        <v>2112</v>
      </c>
      <c r="I349" s="35">
        <f t="shared" si="35"/>
        <v>2534.4</v>
      </c>
      <c r="J349" s="16">
        <v>0</v>
      </c>
      <c r="K349" s="17">
        <f t="shared" si="32"/>
        <v>0</v>
      </c>
      <c r="L349" s="17">
        <f t="shared" si="33"/>
        <v>0</v>
      </c>
      <c r="M349" s="31" t="s">
        <v>17</v>
      </c>
      <c r="N349" s="43"/>
    </row>
    <row r="350" spans="1:14" s="30" customFormat="1" ht="20.25" x14ac:dyDescent="0.25">
      <c r="A350" s="4">
        <v>341</v>
      </c>
      <c r="B350" s="5" t="s">
        <v>374</v>
      </c>
      <c r="C350" s="6" t="s">
        <v>23</v>
      </c>
      <c r="D350" s="1" t="s">
        <v>695</v>
      </c>
      <c r="E350" s="31" t="s">
        <v>16</v>
      </c>
      <c r="F350" s="31">
        <v>30</v>
      </c>
      <c r="G350" s="31">
        <v>73</v>
      </c>
      <c r="H350" s="35">
        <f t="shared" si="34"/>
        <v>2190</v>
      </c>
      <c r="I350" s="35">
        <f t="shared" si="35"/>
        <v>2628</v>
      </c>
      <c r="J350" s="16">
        <v>0</v>
      </c>
      <c r="K350" s="17">
        <f t="shared" si="32"/>
        <v>0</v>
      </c>
      <c r="L350" s="17">
        <f t="shared" si="33"/>
        <v>0</v>
      </c>
      <c r="M350" s="31" t="s">
        <v>17</v>
      </c>
      <c r="N350" s="43"/>
    </row>
    <row r="351" spans="1:14" s="30" customFormat="1" ht="20.25" x14ac:dyDescent="0.25">
      <c r="A351" s="4">
        <v>342</v>
      </c>
      <c r="B351" s="5" t="s">
        <v>375</v>
      </c>
      <c r="C351" s="6" t="s">
        <v>23</v>
      </c>
      <c r="D351" s="1" t="s">
        <v>696</v>
      </c>
      <c r="E351" s="31" t="s">
        <v>16</v>
      </c>
      <c r="F351" s="31">
        <v>1</v>
      </c>
      <c r="G351" s="31">
        <v>3000</v>
      </c>
      <c r="H351" s="35">
        <f t="shared" si="34"/>
        <v>3000</v>
      </c>
      <c r="I351" s="35">
        <f t="shared" si="35"/>
        <v>3600</v>
      </c>
      <c r="J351" s="16">
        <v>0</v>
      </c>
      <c r="K351" s="17">
        <f t="shared" si="32"/>
        <v>0</v>
      </c>
      <c r="L351" s="17">
        <f t="shared" si="33"/>
        <v>0</v>
      </c>
      <c r="M351" s="31" t="s">
        <v>17</v>
      </c>
      <c r="N351" s="43"/>
    </row>
    <row r="352" spans="1:14" s="30" customFormat="1" ht="20.25" x14ac:dyDescent="0.25">
      <c r="A352" s="4">
        <v>343</v>
      </c>
      <c r="B352" s="5">
        <v>1076192</v>
      </c>
      <c r="C352" s="6" t="s">
        <v>23</v>
      </c>
      <c r="D352" s="1" t="s">
        <v>710</v>
      </c>
      <c r="E352" s="31" t="s">
        <v>711</v>
      </c>
      <c r="F352" s="31">
        <v>2251.5</v>
      </c>
      <c r="G352" s="31">
        <v>90</v>
      </c>
      <c r="H352" s="35">
        <f t="shared" ref="H352" si="36">G352*F352</f>
        <v>202635</v>
      </c>
      <c r="I352" s="35">
        <f t="shared" ref="I352" si="37">F352*G352*1.2</f>
        <v>243162</v>
      </c>
      <c r="J352" s="16">
        <v>0</v>
      </c>
      <c r="K352" s="17">
        <f t="shared" si="32"/>
        <v>0</v>
      </c>
      <c r="L352" s="17">
        <f t="shared" si="33"/>
        <v>0</v>
      </c>
      <c r="M352" s="31" t="s">
        <v>17</v>
      </c>
      <c r="N352" s="43"/>
    </row>
    <row r="353" spans="1:14" s="30" customFormat="1" ht="37.5" x14ac:dyDescent="0.25">
      <c r="A353" s="4">
        <v>344</v>
      </c>
      <c r="B353" s="5" t="s">
        <v>376</v>
      </c>
      <c r="C353" s="6" t="s">
        <v>23</v>
      </c>
      <c r="D353" s="1" t="s">
        <v>697</v>
      </c>
      <c r="E353" s="31" t="s">
        <v>16</v>
      </c>
      <c r="F353" s="31">
        <v>1</v>
      </c>
      <c r="G353" s="31">
        <v>1300</v>
      </c>
      <c r="H353" s="35">
        <f t="shared" si="34"/>
        <v>1300</v>
      </c>
      <c r="I353" s="35">
        <f t="shared" si="35"/>
        <v>1560</v>
      </c>
      <c r="J353" s="16">
        <v>0</v>
      </c>
      <c r="K353" s="17">
        <f t="shared" si="32"/>
        <v>0</v>
      </c>
      <c r="L353" s="17">
        <f t="shared" si="33"/>
        <v>0</v>
      </c>
      <c r="M353" s="31" t="s">
        <v>17</v>
      </c>
      <c r="N353" s="43"/>
    </row>
    <row r="354" spans="1:14" s="30" customFormat="1" ht="20.25" x14ac:dyDescent="0.25">
      <c r="A354" s="4">
        <v>345</v>
      </c>
      <c r="B354" s="5" t="s">
        <v>377</v>
      </c>
      <c r="C354" s="6" t="s">
        <v>23</v>
      </c>
      <c r="D354" s="1" t="s">
        <v>698</v>
      </c>
      <c r="E354" s="31" t="s">
        <v>16</v>
      </c>
      <c r="F354" s="31">
        <v>1</v>
      </c>
      <c r="G354" s="31">
        <v>1200</v>
      </c>
      <c r="H354" s="35">
        <f t="shared" si="34"/>
        <v>1200</v>
      </c>
      <c r="I354" s="35">
        <f t="shared" si="35"/>
        <v>1440</v>
      </c>
      <c r="J354" s="16">
        <v>0</v>
      </c>
      <c r="K354" s="17">
        <f t="shared" si="32"/>
        <v>0</v>
      </c>
      <c r="L354" s="17">
        <f t="shared" si="33"/>
        <v>0</v>
      </c>
      <c r="M354" s="31" t="s">
        <v>17</v>
      </c>
      <c r="N354" s="43"/>
    </row>
    <row r="355" spans="1:14" s="30" customFormat="1" ht="37.5" x14ac:dyDescent="0.25">
      <c r="A355" s="4">
        <v>346</v>
      </c>
      <c r="B355" s="5" t="s">
        <v>378</v>
      </c>
      <c r="C355" s="6" t="s">
        <v>23</v>
      </c>
      <c r="D355" s="1" t="s">
        <v>699</v>
      </c>
      <c r="E355" s="31" t="s">
        <v>16</v>
      </c>
      <c r="F355" s="31">
        <v>15</v>
      </c>
      <c r="G355" s="31">
        <v>62</v>
      </c>
      <c r="H355" s="35">
        <f t="shared" si="34"/>
        <v>930</v>
      </c>
      <c r="I355" s="35">
        <f t="shared" si="35"/>
        <v>1116</v>
      </c>
      <c r="J355" s="16">
        <v>0</v>
      </c>
      <c r="K355" s="17">
        <f t="shared" si="32"/>
        <v>0</v>
      </c>
      <c r="L355" s="17">
        <f t="shared" si="33"/>
        <v>0</v>
      </c>
      <c r="M355" s="31" t="s">
        <v>17</v>
      </c>
      <c r="N355" s="43"/>
    </row>
    <row r="356" spans="1:14" s="30" customFormat="1" ht="20.25" x14ac:dyDescent="0.25">
      <c r="A356" s="4">
        <v>347</v>
      </c>
      <c r="B356" s="5" t="s">
        <v>379</v>
      </c>
      <c r="C356" s="6" t="s">
        <v>23</v>
      </c>
      <c r="D356" s="1" t="s">
        <v>700</v>
      </c>
      <c r="E356" s="31" t="s">
        <v>16</v>
      </c>
      <c r="F356" s="31">
        <v>15</v>
      </c>
      <c r="G356" s="31">
        <v>150</v>
      </c>
      <c r="H356" s="35">
        <f t="shared" si="34"/>
        <v>2250</v>
      </c>
      <c r="I356" s="35">
        <f t="shared" si="35"/>
        <v>2700</v>
      </c>
      <c r="J356" s="16">
        <v>0</v>
      </c>
      <c r="K356" s="17">
        <f t="shared" ref="K356:K364" si="38">J356*F356</f>
        <v>0</v>
      </c>
      <c r="L356" s="17">
        <f t="shared" ref="L356:L364" si="39">J356*1.2*F356</f>
        <v>0</v>
      </c>
      <c r="M356" s="31" t="s">
        <v>17</v>
      </c>
      <c r="N356" s="43"/>
    </row>
    <row r="357" spans="1:14" s="30" customFormat="1" ht="20.25" x14ac:dyDescent="0.25">
      <c r="A357" s="4">
        <v>348</v>
      </c>
      <c r="B357" s="5">
        <v>1088263</v>
      </c>
      <c r="C357" s="6" t="s">
        <v>23</v>
      </c>
      <c r="D357" s="1" t="s">
        <v>701</v>
      </c>
      <c r="E357" s="31" t="s">
        <v>702</v>
      </c>
      <c r="F357" s="31">
        <v>4</v>
      </c>
      <c r="G357" s="31">
        <v>10000</v>
      </c>
      <c r="H357" s="35">
        <f t="shared" si="34"/>
        <v>40000</v>
      </c>
      <c r="I357" s="35">
        <f t="shared" si="35"/>
        <v>48000</v>
      </c>
      <c r="J357" s="16">
        <v>0</v>
      </c>
      <c r="K357" s="17">
        <f t="shared" si="38"/>
        <v>0</v>
      </c>
      <c r="L357" s="17">
        <f t="shared" si="39"/>
        <v>0</v>
      </c>
      <c r="M357" s="31" t="s">
        <v>17</v>
      </c>
      <c r="N357" s="43"/>
    </row>
    <row r="358" spans="1:14" s="30" customFormat="1" ht="20.25" x14ac:dyDescent="0.25">
      <c r="A358" s="4">
        <v>349</v>
      </c>
      <c r="B358" s="5" t="s">
        <v>380</v>
      </c>
      <c r="C358" s="6" t="s">
        <v>23</v>
      </c>
      <c r="D358" s="1" t="s">
        <v>703</v>
      </c>
      <c r="E358" s="31" t="s">
        <v>704</v>
      </c>
      <c r="F358" s="31">
        <v>2</v>
      </c>
      <c r="G358" s="31">
        <v>8000</v>
      </c>
      <c r="H358" s="35">
        <f t="shared" si="34"/>
        <v>16000</v>
      </c>
      <c r="I358" s="35">
        <f t="shared" si="35"/>
        <v>19200</v>
      </c>
      <c r="J358" s="16">
        <v>0</v>
      </c>
      <c r="K358" s="17">
        <f t="shared" si="38"/>
        <v>0</v>
      </c>
      <c r="L358" s="17">
        <f t="shared" si="39"/>
        <v>0</v>
      </c>
      <c r="M358" s="31" t="s">
        <v>17</v>
      </c>
      <c r="N358" s="43"/>
    </row>
    <row r="359" spans="1:14" s="30" customFormat="1" ht="20.25" x14ac:dyDescent="0.25">
      <c r="A359" s="4">
        <v>350</v>
      </c>
      <c r="B359" s="5" t="s">
        <v>381</v>
      </c>
      <c r="C359" s="6" t="s">
        <v>23</v>
      </c>
      <c r="D359" s="1" t="s">
        <v>705</v>
      </c>
      <c r="E359" s="31" t="s">
        <v>704</v>
      </c>
      <c r="F359" s="31">
        <v>4</v>
      </c>
      <c r="G359" s="31">
        <v>12000</v>
      </c>
      <c r="H359" s="35">
        <f t="shared" si="34"/>
        <v>48000</v>
      </c>
      <c r="I359" s="35">
        <f t="shared" si="35"/>
        <v>57600</v>
      </c>
      <c r="J359" s="16">
        <v>0</v>
      </c>
      <c r="K359" s="17">
        <f t="shared" si="38"/>
        <v>0</v>
      </c>
      <c r="L359" s="17">
        <f t="shared" si="39"/>
        <v>0</v>
      </c>
      <c r="M359" s="31" t="s">
        <v>17</v>
      </c>
      <c r="N359" s="43"/>
    </row>
    <row r="360" spans="1:14" s="30" customFormat="1" ht="20.25" x14ac:dyDescent="0.25">
      <c r="A360" s="4">
        <v>351</v>
      </c>
      <c r="B360" s="5" t="s">
        <v>382</v>
      </c>
      <c r="C360" s="6" t="s">
        <v>23</v>
      </c>
      <c r="D360" s="1" t="s">
        <v>706</v>
      </c>
      <c r="E360" s="31" t="s">
        <v>704</v>
      </c>
      <c r="F360" s="31">
        <v>4</v>
      </c>
      <c r="G360" s="31">
        <v>8000</v>
      </c>
      <c r="H360" s="35">
        <f t="shared" si="34"/>
        <v>32000</v>
      </c>
      <c r="I360" s="35">
        <f t="shared" si="35"/>
        <v>38400</v>
      </c>
      <c r="J360" s="16">
        <v>0</v>
      </c>
      <c r="K360" s="17">
        <f t="shared" si="38"/>
        <v>0</v>
      </c>
      <c r="L360" s="17">
        <f t="shared" si="39"/>
        <v>0</v>
      </c>
      <c r="M360" s="31" t="s">
        <v>17</v>
      </c>
      <c r="N360" s="43"/>
    </row>
    <row r="361" spans="1:14" s="30" customFormat="1" ht="20.25" x14ac:dyDescent="0.25">
      <c r="A361" s="4">
        <v>352</v>
      </c>
      <c r="B361" s="5" t="s">
        <v>383</v>
      </c>
      <c r="C361" s="6" t="s">
        <v>23</v>
      </c>
      <c r="D361" s="1" t="s">
        <v>707</v>
      </c>
      <c r="E361" s="31" t="s">
        <v>704</v>
      </c>
      <c r="F361" s="31">
        <v>2</v>
      </c>
      <c r="G361" s="31">
        <v>8000</v>
      </c>
      <c r="H361" s="35">
        <f t="shared" si="34"/>
        <v>16000</v>
      </c>
      <c r="I361" s="35">
        <f t="shared" si="35"/>
        <v>19200</v>
      </c>
      <c r="J361" s="16">
        <v>0</v>
      </c>
      <c r="K361" s="17">
        <f t="shared" si="38"/>
        <v>0</v>
      </c>
      <c r="L361" s="17">
        <f t="shared" si="39"/>
        <v>0</v>
      </c>
      <c r="M361" s="31" t="s">
        <v>17</v>
      </c>
      <c r="N361" s="43"/>
    </row>
    <row r="362" spans="1:14" s="30" customFormat="1" ht="20.25" x14ac:dyDescent="0.25">
      <c r="A362" s="4">
        <v>353</v>
      </c>
      <c r="B362" s="5" t="s">
        <v>384</v>
      </c>
      <c r="C362" s="6" t="s">
        <v>23</v>
      </c>
      <c r="D362" s="1" t="s">
        <v>708</v>
      </c>
      <c r="E362" s="31" t="s">
        <v>704</v>
      </c>
      <c r="F362" s="31">
        <v>4</v>
      </c>
      <c r="G362" s="31">
        <v>8000</v>
      </c>
      <c r="H362" s="35">
        <f t="shared" si="34"/>
        <v>32000</v>
      </c>
      <c r="I362" s="35">
        <f t="shared" si="35"/>
        <v>38400</v>
      </c>
      <c r="J362" s="16">
        <v>0</v>
      </c>
      <c r="K362" s="17">
        <f t="shared" si="38"/>
        <v>0</v>
      </c>
      <c r="L362" s="17">
        <f t="shared" si="39"/>
        <v>0</v>
      </c>
      <c r="M362" s="31" t="s">
        <v>17</v>
      </c>
      <c r="N362" s="43"/>
    </row>
    <row r="363" spans="1:14" s="30" customFormat="1" ht="20.25" x14ac:dyDescent="0.25">
      <c r="A363" s="4">
        <v>354</v>
      </c>
      <c r="B363" s="5" t="s">
        <v>385</v>
      </c>
      <c r="C363" s="6" t="s">
        <v>23</v>
      </c>
      <c r="D363" s="1" t="s">
        <v>709</v>
      </c>
      <c r="E363" s="31" t="s">
        <v>704</v>
      </c>
      <c r="F363" s="31">
        <v>2</v>
      </c>
      <c r="G363" s="31">
        <v>12000</v>
      </c>
      <c r="H363" s="35">
        <f t="shared" si="34"/>
        <v>24000</v>
      </c>
      <c r="I363" s="35">
        <f t="shared" si="35"/>
        <v>28800</v>
      </c>
      <c r="J363" s="16">
        <v>0</v>
      </c>
      <c r="K363" s="17">
        <f t="shared" si="38"/>
        <v>0</v>
      </c>
      <c r="L363" s="17">
        <f t="shared" si="39"/>
        <v>0</v>
      </c>
      <c r="M363" s="31" t="s">
        <v>17</v>
      </c>
      <c r="N363" s="43"/>
    </row>
    <row r="364" spans="1:14" s="30" customFormat="1" ht="20.25" x14ac:dyDescent="0.25">
      <c r="A364" s="4">
        <v>355</v>
      </c>
      <c r="B364" s="5" t="s">
        <v>386</v>
      </c>
      <c r="C364" s="6" t="s">
        <v>23</v>
      </c>
      <c r="D364" s="1" t="s">
        <v>712</v>
      </c>
      <c r="E364" s="31" t="s">
        <v>16</v>
      </c>
      <c r="F364" s="31">
        <v>6</v>
      </c>
      <c r="G364" s="31">
        <v>82</v>
      </c>
      <c r="H364" s="35">
        <f t="shared" si="34"/>
        <v>492</v>
      </c>
      <c r="I364" s="35">
        <f t="shared" si="35"/>
        <v>590.4</v>
      </c>
      <c r="J364" s="16">
        <v>0</v>
      </c>
      <c r="K364" s="17">
        <f t="shared" si="38"/>
        <v>0</v>
      </c>
      <c r="L364" s="17">
        <f t="shared" si="39"/>
        <v>0</v>
      </c>
      <c r="M364" s="31" t="s">
        <v>17</v>
      </c>
      <c r="N364" s="43"/>
    </row>
    <row r="365" spans="1:14" s="18" customFormat="1" ht="34.9" customHeight="1" x14ac:dyDescent="0.25">
      <c r="A365" s="46" t="s">
        <v>9</v>
      </c>
      <c r="B365" s="47"/>
      <c r="C365" s="47"/>
      <c r="D365" s="47"/>
      <c r="E365" s="47"/>
      <c r="F365" s="47"/>
      <c r="G365" s="48"/>
      <c r="H365" s="29">
        <f>SUM(H10:H364)</f>
        <v>1247750.8</v>
      </c>
      <c r="I365" s="29">
        <f>SUM(I10:I364)</f>
        <v>1497300.9600000002</v>
      </c>
      <c r="J365" s="1"/>
      <c r="K365" s="19">
        <f>SUM(K10:K364)</f>
        <v>0</v>
      </c>
      <c r="L365" s="20">
        <f>SUM(L10:L364)</f>
        <v>0</v>
      </c>
      <c r="M365" s="1"/>
      <c r="N365" s="4"/>
    </row>
    <row r="366" spans="1:14" s="18" customFormat="1" ht="54.75" customHeight="1" x14ac:dyDescent="0.25">
      <c r="A366" s="8"/>
      <c r="B366" s="8"/>
      <c r="C366" s="8"/>
      <c r="D366" s="8"/>
      <c r="E366" s="8"/>
      <c r="F366" s="8"/>
      <c r="G366" s="8"/>
      <c r="H366" s="9"/>
      <c r="I366" s="21"/>
      <c r="J366" s="8"/>
      <c r="K366" s="8"/>
      <c r="L366" s="8"/>
      <c r="M366" s="8"/>
      <c r="N366" s="8"/>
    </row>
    <row r="367" spans="1:14" s="18" customFormat="1" ht="28.9" customHeight="1" x14ac:dyDescent="0.3">
      <c r="A367" s="22" t="s">
        <v>19</v>
      </c>
      <c r="B367" s="23"/>
      <c r="C367" s="23"/>
      <c r="D367" s="23"/>
      <c r="E367" s="23"/>
      <c r="F367" s="24">
        <f>K365</f>
        <v>0</v>
      </c>
      <c r="G367" s="23"/>
      <c r="H367" s="23"/>
      <c r="I367" s="23"/>
      <c r="J367" s="25"/>
      <c r="K367" s="25"/>
      <c r="L367" s="25"/>
      <c r="M367" s="25"/>
      <c r="N367" s="25"/>
    </row>
    <row r="368" spans="1:14" s="18" customFormat="1" ht="23.45" customHeight="1" x14ac:dyDescent="0.3">
      <c r="A368" s="22" t="s">
        <v>20</v>
      </c>
      <c r="B368" s="23"/>
      <c r="C368" s="23"/>
      <c r="D368" s="23"/>
      <c r="E368" s="23"/>
      <c r="F368" s="24">
        <f>L365-K365</f>
        <v>0</v>
      </c>
      <c r="G368" s="23"/>
      <c r="H368" s="23"/>
      <c r="I368" s="23"/>
      <c r="J368" s="25"/>
      <c r="K368" s="25"/>
      <c r="L368" s="25"/>
      <c r="M368" s="25"/>
      <c r="N368" s="25"/>
    </row>
    <row r="369" spans="1:14" s="18" customFormat="1" ht="80.25" customHeight="1" x14ac:dyDescent="0.25">
      <c r="A369" s="37" t="s">
        <v>32</v>
      </c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s="18" customFormat="1" ht="21" customHeight="1" x14ac:dyDescent="0.3">
      <c r="A370" s="22" t="s">
        <v>33</v>
      </c>
      <c r="B370" s="23"/>
      <c r="C370" s="23"/>
      <c r="D370" s="23"/>
      <c r="E370" s="23"/>
      <c r="F370" s="23"/>
      <c r="G370" s="23"/>
      <c r="H370" s="23"/>
      <c r="I370" s="23"/>
      <c r="J370" s="25"/>
      <c r="K370" s="25"/>
      <c r="L370" s="25"/>
      <c r="M370" s="25"/>
      <c r="N370" s="25"/>
    </row>
    <row r="371" spans="1:14" s="18" customFormat="1" ht="20.25" x14ac:dyDescent="0.3">
      <c r="A371" s="22" t="s">
        <v>10</v>
      </c>
      <c r="B371" s="23"/>
      <c r="C371" s="23"/>
      <c r="D371" s="23"/>
      <c r="E371" s="23"/>
      <c r="F371" s="23"/>
      <c r="G371" s="23"/>
      <c r="H371" s="23"/>
      <c r="I371" s="23"/>
      <c r="J371" s="25"/>
      <c r="K371" s="25"/>
      <c r="L371" s="25"/>
      <c r="M371" s="25"/>
      <c r="N371" s="25"/>
    </row>
    <row r="372" spans="1:14" s="18" customFormat="1" ht="20.25" x14ac:dyDescent="0.3">
      <c r="A372" s="22"/>
      <c r="B372" s="26" t="s">
        <v>11</v>
      </c>
      <c r="C372" s="23"/>
      <c r="D372" s="23"/>
      <c r="E372" s="23"/>
      <c r="F372" s="23"/>
      <c r="G372" s="23"/>
      <c r="H372" s="23"/>
      <c r="I372" s="23"/>
      <c r="J372" s="25"/>
      <c r="K372" s="25"/>
      <c r="L372" s="25"/>
      <c r="M372" s="25"/>
      <c r="N372" s="25"/>
    </row>
    <row r="373" spans="1:14" s="18" customFormat="1" ht="54" customHeight="1" x14ac:dyDescent="0.25">
      <c r="A373" s="45" t="s">
        <v>715</v>
      </c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</row>
    <row r="374" spans="1:14" s="18" customFormat="1" ht="51" customHeight="1" x14ac:dyDescent="0.25">
      <c r="A374" s="44" t="s">
        <v>26</v>
      </c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</row>
    <row r="375" spans="1:14" s="18" customFormat="1" ht="56.25" customHeight="1" x14ac:dyDescent="0.25">
      <c r="A375" s="37" t="s">
        <v>24</v>
      </c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1:14" s="18" customFormat="1" ht="49.15" customHeight="1" x14ac:dyDescent="0.25">
      <c r="A376" s="37" t="s">
        <v>25</v>
      </c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1:14" s="18" customFormat="1" ht="42.6" customHeight="1" x14ac:dyDescent="0.25">
      <c r="A377" s="8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1:14" s="18" customFormat="1" ht="21" thickBot="1" x14ac:dyDescent="0.3">
      <c r="A378" s="38"/>
      <c r="B378" s="38"/>
      <c r="C378" s="38"/>
      <c r="D378" s="38"/>
      <c r="E378" s="38"/>
      <c r="F378" s="22"/>
      <c r="G378" s="22"/>
      <c r="H378" s="22"/>
      <c r="I378" s="22"/>
      <c r="J378" s="27"/>
      <c r="K378" s="27"/>
      <c r="L378" s="27"/>
      <c r="M378" s="27"/>
      <c r="N378" s="27"/>
    </row>
    <row r="379" spans="1:14" s="18" customFormat="1" ht="20.25" x14ac:dyDescent="0.25">
      <c r="A379" s="39" t="s">
        <v>12</v>
      </c>
      <c r="B379" s="39"/>
      <c r="C379" s="39"/>
      <c r="D379" s="39"/>
      <c r="E379" s="39"/>
      <c r="F379" s="22"/>
      <c r="G379" s="22"/>
      <c r="H379" s="22"/>
      <c r="I379" s="22"/>
      <c r="J379" s="28" t="s">
        <v>21</v>
      </c>
      <c r="K379" s="28"/>
      <c r="L379" s="28"/>
      <c r="M379" s="28"/>
      <c r="N379" s="28"/>
    </row>
    <row r="380" spans="1:14" s="18" customFormat="1" ht="20.25" x14ac:dyDescent="0.25">
      <c r="A380" s="8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1:14" s="18" customFormat="1" ht="21" thickBot="1" x14ac:dyDescent="0.3">
      <c r="A381" s="8"/>
      <c r="B381" s="22"/>
      <c r="C381" s="22"/>
      <c r="D381" s="22"/>
      <c r="E381" s="22"/>
      <c r="F381" s="22"/>
      <c r="G381" s="22"/>
      <c r="H381" s="22"/>
      <c r="I381" s="22"/>
      <c r="J381" s="27"/>
      <c r="K381" s="27"/>
      <c r="L381" s="27"/>
      <c r="M381" s="27"/>
      <c r="N381" s="27"/>
    </row>
    <row r="382" spans="1:14" s="18" customFormat="1" ht="20.25" x14ac:dyDescent="0.25">
      <c r="A382" s="8"/>
      <c r="B382" s="22"/>
      <c r="C382" s="22"/>
      <c r="D382" s="22"/>
      <c r="E382" s="22"/>
      <c r="F382" s="22"/>
      <c r="G382" s="22"/>
      <c r="H382" s="22"/>
      <c r="I382" s="22"/>
      <c r="J382" s="28" t="s">
        <v>22</v>
      </c>
      <c r="K382" s="28"/>
      <c r="L382" s="28"/>
      <c r="M382" s="28"/>
      <c r="N382" s="28"/>
    </row>
    <row r="383" spans="1:14" s="8" customFormat="1" ht="20.25" x14ac:dyDescent="0.25">
      <c r="H383" s="9"/>
    </row>
    <row r="384" spans="1:14" s="8" customFormat="1" ht="20.25" x14ac:dyDescent="0.25">
      <c r="A384" s="21"/>
      <c r="C384" s="21"/>
      <c r="E384" s="21"/>
      <c r="F384" s="21"/>
      <c r="G384" s="21"/>
      <c r="H384" s="21"/>
      <c r="I384" s="21"/>
    </row>
    <row r="385" spans="1:73" s="3" customFormat="1" x14ac:dyDescent="0.25">
      <c r="A385" s="2"/>
      <c r="C385" s="2"/>
      <c r="E385" s="2"/>
      <c r="F385" s="2"/>
      <c r="G385" s="2"/>
      <c r="H385" s="2"/>
      <c r="I385" s="2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</row>
    <row r="386" spans="1:73" s="3" customFormat="1" x14ac:dyDescent="0.25">
      <c r="A386" s="2"/>
      <c r="C386" s="2"/>
      <c r="E386" s="2"/>
      <c r="F386" s="2"/>
      <c r="G386" s="2"/>
      <c r="H386" s="2"/>
      <c r="I386" s="2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</row>
    <row r="387" spans="1:73" s="3" customFormat="1" x14ac:dyDescent="0.25">
      <c r="A387" s="2"/>
      <c r="C387" s="2"/>
      <c r="E387" s="2"/>
      <c r="F387" s="2"/>
      <c r="G387" s="2"/>
      <c r="H387" s="2"/>
      <c r="I387" s="2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</row>
    <row r="388" spans="1:73" s="3" customFormat="1" x14ac:dyDescent="0.25">
      <c r="A388" s="2"/>
      <c r="C388" s="2"/>
      <c r="E388" s="2"/>
      <c r="F388" s="2"/>
      <c r="G388" s="2"/>
      <c r="H388" s="2"/>
      <c r="I388" s="2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</row>
    <row r="389" spans="1:73" s="3" customFormat="1" x14ac:dyDescent="0.25">
      <c r="A389" s="2"/>
      <c r="C389" s="2"/>
      <c r="E389" s="2"/>
      <c r="F389" s="2"/>
      <c r="G389" s="2"/>
      <c r="H389" s="2"/>
      <c r="I389" s="2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</row>
    <row r="390" spans="1:73" s="3" customFormat="1" x14ac:dyDescent="0.25">
      <c r="A390" s="2"/>
      <c r="C390" s="2"/>
      <c r="E390" s="2"/>
      <c r="F390" s="2"/>
      <c r="G390" s="2"/>
      <c r="H390" s="2"/>
      <c r="I390" s="2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</row>
    <row r="391" spans="1:73" s="3" customFormat="1" x14ac:dyDescent="0.25">
      <c r="A391" s="2"/>
      <c r="C391" s="2"/>
      <c r="E391" s="2"/>
      <c r="F391" s="2"/>
      <c r="G391" s="2"/>
      <c r="H391" s="2"/>
      <c r="I391" s="2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</row>
    <row r="392" spans="1:73" s="3" customFormat="1" x14ac:dyDescent="0.25">
      <c r="A392" s="2"/>
      <c r="C392" s="2"/>
      <c r="E392" s="2"/>
      <c r="F392" s="2"/>
      <c r="G392" s="2"/>
      <c r="H392" s="2"/>
      <c r="I392" s="2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</row>
    <row r="393" spans="1:73" s="3" customFormat="1" x14ac:dyDescent="0.25">
      <c r="A393" s="2"/>
      <c r="C393" s="2"/>
      <c r="E393" s="2"/>
      <c r="F393" s="2"/>
      <c r="G393" s="2"/>
      <c r="H393" s="2"/>
      <c r="I393" s="2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</row>
    <row r="394" spans="1:73" s="3" customFormat="1" x14ac:dyDescent="0.25">
      <c r="A394" s="2"/>
      <c r="C394" s="2"/>
      <c r="E394" s="2"/>
      <c r="F394" s="2"/>
      <c r="G394" s="2"/>
      <c r="H394" s="2"/>
      <c r="I394" s="2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</row>
    <row r="395" spans="1:73" s="3" customFormat="1" x14ac:dyDescent="0.25">
      <c r="A395" s="2"/>
      <c r="C395" s="2"/>
      <c r="E395" s="2"/>
      <c r="F395" s="2"/>
      <c r="G395" s="2"/>
      <c r="H395" s="2"/>
      <c r="I395" s="2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</row>
    <row r="396" spans="1:73" s="3" customFormat="1" x14ac:dyDescent="0.25">
      <c r="A396" s="2"/>
      <c r="C396" s="2"/>
      <c r="E396" s="2"/>
      <c r="F396" s="2"/>
      <c r="G396" s="2"/>
      <c r="H396" s="2"/>
      <c r="I396" s="2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</row>
    <row r="397" spans="1:73" s="3" customFormat="1" x14ac:dyDescent="0.25">
      <c r="A397" s="2"/>
      <c r="C397" s="2"/>
      <c r="E397" s="2"/>
      <c r="F397" s="2"/>
      <c r="G397" s="2"/>
      <c r="H397" s="2"/>
      <c r="I397" s="2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</row>
    <row r="398" spans="1:73" s="3" customFormat="1" x14ac:dyDescent="0.25">
      <c r="A398" s="2"/>
      <c r="C398" s="2"/>
      <c r="E398" s="2"/>
      <c r="F398" s="2"/>
      <c r="G398" s="2"/>
      <c r="H398" s="2"/>
      <c r="I398" s="2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</row>
    <row r="399" spans="1:73" s="3" customFormat="1" x14ac:dyDescent="0.25">
      <c r="A399" s="2"/>
      <c r="C399" s="2"/>
      <c r="E399" s="2"/>
      <c r="F399" s="2"/>
      <c r="G399" s="2"/>
      <c r="H399" s="2"/>
      <c r="I399" s="2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</row>
    <row r="400" spans="1:73" s="3" customFormat="1" x14ac:dyDescent="0.25">
      <c r="A400" s="2"/>
      <c r="C400" s="2"/>
      <c r="E400" s="2"/>
      <c r="F400" s="2"/>
      <c r="G400" s="2"/>
      <c r="H400" s="2"/>
      <c r="I400" s="2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</row>
    <row r="401" spans="1:73" s="3" customFormat="1" x14ac:dyDescent="0.25">
      <c r="A401" s="2"/>
      <c r="C401" s="2"/>
      <c r="E401" s="2"/>
      <c r="F401" s="2"/>
      <c r="G401" s="2"/>
      <c r="H401" s="2"/>
      <c r="I401" s="2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</row>
    <row r="402" spans="1:73" s="3" customFormat="1" x14ac:dyDescent="0.25">
      <c r="A402" s="2"/>
      <c r="C402" s="2"/>
      <c r="E402" s="2"/>
      <c r="F402" s="2"/>
      <c r="G402" s="2"/>
      <c r="H402" s="2"/>
      <c r="I402" s="2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</row>
    <row r="403" spans="1:73" s="3" customFormat="1" x14ac:dyDescent="0.25">
      <c r="A403" s="2"/>
      <c r="C403" s="2"/>
      <c r="E403" s="2"/>
      <c r="F403" s="2"/>
      <c r="G403" s="2"/>
      <c r="H403" s="2"/>
      <c r="I403" s="2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</row>
    <row r="404" spans="1:73" s="3" customFormat="1" x14ac:dyDescent="0.25">
      <c r="A404" s="2"/>
      <c r="C404" s="2"/>
      <c r="E404" s="2"/>
      <c r="F404" s="2"/>
      <c r="G404" s="2"/>
      <c r="H404" s="2"/>
      <c r="I404" s="2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</row>
    <row r="405" spans="1:73" s="3" customFormat="1" x14ac:dyDescent="0.25">
      <c r="A405" s="2"/>
      <c r="C405" s="2"/>
      <c r="E405" s="2"/>
      <c r="F405" s="2"/>
      <c r="G405" s="2"/>
      <c r="H405" s="2"/>
      <c r="I405" s="2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</row>
    <row r="406" spans="1:73" s="3" customFormat="1" x14ac:dyDescent="0.25">
      <c r="A406" s="2"/>
      <c r="C406" s="2"/>
      <c r="E406" s="2"/>
      <c r="F406" s="2"/>
      <c r="G406" s="2"/>
      <c r="H406" s="2"/>
      <c r="I406" s="2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</row>
    <row r="407" spans="1:73" s="3" customFormat="1" x14ac:dyDescent="0.25">
      <c r="A407" s="2"/>
      <c r="C407" s="2"/>
      <c r="E407" s="2"/>
      <c r="F407" s="2"/>
      <c r="G407" s="2"/>
      <c r="H407" s="2"/>
      <c r="I407" s="2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</row>
    <row r="408" spans="1:73" s="3" customFormat="1" x14ac:dyDescent="0.25">
      <c r="A408" s="2"/>
      <c r="C408" s="2"/>
      <c r="E408" s="2"/>
      <c r="F408" s="2"/>
      <c r="G408" s="2"/>
      <c r="H408" s="2"/>
      <c r="I408" s="2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</row>
    <row r="409" spans="1:73" s="3" customFormat="1" x14ac:dyDescent="0.25">
      <c r="A409" s="2"/>
      <c r="C409" s="2"/>
      <c r="E409" s="2"/>
      <c r="F409" s="2"/>
      <c r="G409" s="2"/>
      <c r="H409" s="2"/>
      <c r="I409" s="2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</row>
    <row r="410" spans="1:73" s="3" customFormat="1" x14ac:dyDescent="0.25">
      <c r="A410" s="2"/>
      <c r="C410" s="2"/>
      <c r="E410" s="2"/>
      <c r="F410" s="2"/>
      <c r="G410" s="2"/>
      <c r="H410" s="2"/>
      <c r="I410" s="2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</row>
    <row r="411" spans="1:73" s="3" customFormat="1" x14ac:dyDescent="0.25">
      <c r="A411" s="2"/>
      <c r="C411" s="2"/>
      <c r="E411" s="2"/>
      <c r="F411" s="2"/>
      <c r="G411" s="2"/>
      <c r="H411" s="2"/>
      <c r="I411" s="2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</row>
    <row r="412" spans="1:73" s="3" customFormat="1" x14ac:dyDescent="0.25">
      <c r="A412" s="2"/>
      <c r="C412" s="2"/>
      <c r="E412" s="2"/>
      <c r="F412" s="2"/>
      <c r="G412" s="2"/>
      <c r="H412" s="2"/>
      <c r="I412" s="2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</row>
    <row r="413" spans="1:73" s="3" customFormat="1" x14ac:dyDescent="0.25">
      <c r="A413" s="2"/>
      <c r="C413" s="2"/>
      <c r="E413" s="2"/>
      <c r="F413" s="2"/>
      <c r="G413" s="2"/>
      <c r="H413" s="2"/>
      <c r="I413" s="2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</row>
    <row r="414" spans="1:73" s="3" customFormat="1" x14ac:dyDescent="0.25">
      <c r="A414" s="2"/>
      <c r="C414" s="2"/>
      <c r="E414" s="2"/>
      <c r="F414" s="2"/>
      <c r="G414" s="2"/>
      <c r="H414" s="2"/>
      <c r="I414" s="2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</row>
    <row r="415" spans="1:73" s="3" customFormat="1" x14ac:dyDescent="0.25">
      <c r="A415" s="2"/>
      <c r="C415" s="2"/>
      <c r="E415" s="2"/>
      <c r="F415" s="2"/>
      <c r="G415" s="2"/>
      <c r="H415" s="2"/>
      <c r="I415" s="2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</row>
    <row r="416" spans="1:73" s="3" customFormat="1" x14ac:dyDescent="0.25">
      <c r="A416" s="2"/>
      <c r="C416" s="2"/>
      <c r="E416" s="2"/>
      <c r="F416" s="2"/>
      <c r="G416" s="2"/>
      <c r="H416" s="2"/>
      <c r="I416" s="2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</row>
    <row r="417" spans="1:73" s="3" customFormat="1" x14ac:dyDescent="0.25">
      <c r="A417" s="2"/>
      <c r="C417" s="2"/>
      <c r="E417" s="2"/>
      <c r="F417" s="2"/>
      <c r="G417" s="2"/>
      <c r="H417" s="2"/>
      <c r="I417" s="2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</row>
    <row r="418" spans="1:73" s="3" customFormat="1" x14ac:dyDescent="0.25">
      <c r="A418" s="2"/>
      <c r="C418" s="2"/>
      <c r="E418" s="2"/>
      <c r="F418" s="2"/>
      <c r="G418" s="2"/>
      <c r="H418" s="2"/>
      <c r="I418" s="2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</row>
    <row r="419" spans="1:73" s="3" customFormat="1" x14ac:dyDescent="0.25">
      <c r="A419" s="2"/>
      <c r="C419" s="2"/>
      <c r="E419" s="2"/>
      <c r="F419" s="2"/>
      <c r="G419" s="2"/>
      <c r="H419" s="2"/>
      <c r="I419" s="2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</row>
    <row r="420" spans="1:73" s="3" customFormat="1" x14ac:dyDescent="0.25">
      <c r="A420" s="2"/>
      <c r="C420" s="2"/>
      <c r="E420" s="2"/>
      <c r="F420" s="2"/>
      <c r="G420" s="2"/>
      <c r="H420" s="2"/>
      <c r="I420" s="2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</row>
    <row r="421" spans="1:73" s="3" customFormat="1" x14ac:dyDescent="0.25">
      <c r="A421" s="2"/>
      <c r="C421" s="2"/>
      <c r="E421" s="2"/>
      <c r="F421" s="2"/>
      <c r="G421" s="2"/>
      <c r="H421" s="2"/>
      <c r="I421" s="2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</row>
    <row r="422" spans="1:73" s="3" customFormat="1" x14ac:dyDescent="0.25">
      <c r="A422" s="2"/>
      <c r="C422" s="2"/>
      <c r="E422" s="2"/>
      <c r="F422" s="2"/>
      <c r="G422" s="2"/>
      <c r="H422" s="2"/>
      <c r="I422" s="2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</row>
    <row r="423" spans="1:73" s="3" customFormat="1" x14ac:dyDescent="0.25">
      <c r="A423" s="2"/>
      <c r="C423" s="2"/>
      <c r="E423" s="2"/>
      <c r="F423" s="2"/>
      <c r="G423" s="2"/>
      <c r="H423" s="2"/>
      <c r="I423" s="2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</row>
    <row r="424" spans="1:73" s="33" customFormat="1" x14ac:dyDescent="0.25">
      <c r="A424" s="32"/>
      <c r="C424" s="32"/>
      <c r="E424" s="32"/>
      <c r="F424" s="32"/>
      <c r="G424" s="32"/>
      <c r="H424" s="32"/>
      <c r="I424" s="32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</row>
  </sheetData>
  <autoFilter ref="A9:O365"/>
  <mergeCells count="15">
    <mergeCell ref="A2:D2"/>
    <mergeCell ref="A376:N376"/>
    <mergeCell ref="A378:E378"/>
    <mergeCell ref="A379:E379"/>
    <mergeCell ref="A3:N3"/>
    <mergeCell ref="A4:N4"/>
    <mergeCell ref="A5:N5"/>
    <mergeCell ref="A6:N6"/>
    <mergeCell ref="A7:N7"/>
    <mergeCell ref="N10:N364"/>
    <mergeCell ref="A369:N369"/>
    <mergeCell ref="A375:N375"/>
    <mergeCell ref="A374:N374"/>
    <mergeCell ref="A373:N373"/>
    <mergeCell ref="A365:G365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AD6511-53B9-47AE-93B6-4FF8A34405C6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2020-11-19T13:44:31Z</dcterms:modified>
</cp:coreProperties>
</file>