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рохоров ОЦЕНКА\3 Дог ПОСТАВКИ\44 Освидетельствование стелл 2021-2022\1 документы на сайт -proc-2020\"/>
    </mc:Choice>
  </mc:AlternateContent>
  <bookViews>
    <workbookView xWindow="0" yWindow="0" windowWidth="20490" windowHeight="7620"/>
  </bookViews>
  <sheets>
    <sheet name="Лист2" sheetId="2" r:id="rId1"/>
    <sheet name="Лист3" sheetId="3" r:id="rId2"/>
  </sheets>
  <calcPr calcId="162913"/>
</workbook>
</file>

<file path=xl/calcChain.xml><?xml version="1.0" encoding="utf-8"?>
<calcChain xmlns="http://schemas.openxmlformats.org/spreadsheetml/2006/main">
  <c r="P27" i="2" l="1"/>
  <c r="Q27" i="2"/>
  <c r="Q11" i="2"/>
  <c r="Q12" i="2"/>
  <c r="Q13" i="2"/>
  <c r="Q14" i="2"/>
  <c r="Q15" i="2"/>
  <c r="Q16" i="2"/>
  <c r="Q17" i="2"/>
  <c r="Q18" i="2"/>
  <c r="Q19" i="2"/>
  <c r="Q20" i="2"/>
  <c r="Q21" i="2"/>
  <c r="Q22" i="2"/>
  <c r="Q23" i="2"/>
  <c r="Q24" i="2"/>
  <c r="Q25" i="2"/>
  <c r="Q26" i="2"/>
  <c r="Q10" i="2" l="1"/>
</calcChain>
</file>

<file path=xl/sharedStrings.xml><?xml version="1.0" encoding="utf-8"?>
<sst xmlns="http://schemas.openxmlformats.org/spreadsheetml/2006/main" count="204" uniqueCount="132">
  <si>
    <t>Дата котировки/ Quote date: дд.мм.гггг/dd.mm.yyyy</t>
  </si>
  <si>
    <t>ПРИЛОЖЕНИЕ/EXHIBIT №2</t>
  </si>
  <si>
    <t>БЛАНК КОМПАНИИ-УЧАСТНИЦЫ ТЕНДЕРА/ Bidder’s letterhead</t>
  </si>
  <si>
    <t>Итого по тендерному предложению / BID Total</t>
  </si>
  <si>
    <t xml:space="preserve">Итого НДС (%) составляет :…/ Total Vat  (%) </t>
  </si>
  <si>
    <t>Срок действия предложения:    …… дней с даты вскрытия предложения, указанной в запросе КТК (не менее 90 дней)/ Bid validity: …… days after date of bid opening (not less then 90 days).</t>
  </si>
  <si>
    <t>Примечание:</t>
  </si>
  <si>
    <t>(дата/date)</t>
  </si>
  <si>
    <t>(подпись, печать/signature, seal)</t>
  </si>
  <si>
    <t>(Ф.И.О., должность/Name, title)</t>
  </si>
  <si>
    <t>Образец Тендерного предложения Компании-учатсницы / Bidder’s bid template</t>
  </si>
  <si>
    <t>ТЕНДЕРНОЕ ПРЕДЛОЖЕНИЕ/Bid</t>
  </si>
  <si>
    <t>RUR</t>
  </si>
  <si>
    <t xml:space="preserve">1. Каждая страница коммерческого предложения визируется уполномоченным лицом участника закупки/
Each page of the bid shall be initialed by an authorized officer of the bidder
 </t>
  </si>
  <si>
    <t>Итого сумма без НДС составляет…/ Total amount excluding VAT ….</t>
  </si>
  <si>
    <t>Местоположение /  Location</t>
  </si>
  <si>
    <t>Наименование услуги/
 Product name</t>
  </si>
  <si>
    <t>Технические характеристики, / 
technic</t>
  </si>
  <si>
    <t xml:space="preserve">НПС Кропоткинская (KROPOTKI)
РФ, Краснодарский край, Кавказский район / Kropotkin PS
RF, Krasnodar Krai, Kavkazsky District </t>
  </si>
  <si>
    <t xml:space="preserve">НПС-4 (PS-4)
Ставропольский край, Ипатовский район, г. Ипатово / PS-4
Ipatovo, Stavropolskiy krai
</t>
  </si>
  <si>
    <t>Склад НПС-5
Ставропольский край, Изобильненский район,  
с. Птичье. / Warehouse PS-5
 Stavropolskiy krai, Izobilnenskiy region, s. Ptichie.</t>
  </si>
  <si>
    <t>Склад А-НПС-4А Астраханская обл.,
Красноярский район, по землям МО «Степановский  / Warehouse А-PS-4А
Astrakhan Oblast,
Krasnoyarskiy region, on lands MF "Stepanovsky selsovet"</t>
  </si>
  <si>
    <t>Склад НПС Астраханская
РФ, Астраханская обл., Енотаевский район, 578 км. нефтепровода КТК в границах муниципального образования «Средневолжский сельсовет». / Warehouse Astrakhan PS
RF, Astrakhan Oblast, Enotaevsky region, CPC Pipeline 578 km within the area of Srednevolzhsky Selsovet Municipal Entity.</t>
  </si>
  <si>
    <t xml:space="preserve">Склад НПС Комсомольская
Республика Калмыкия, Черноземельcкий район. / Warehouse Komsomolskaya PS
Republic of Kalmykia, Chernozemelsky region.
</t>
  </si>
  <si>
    <t xml:space="preserve">Склад НПС-3
Республика Калмыкия, Ики-Бурульский район.
</t>
  </si>
  <si>
    <t>Склад А-НПС-5А
Астраханская область, Наримановский район</t>
  </si>
  <si>
    <t>Условия оплаты: Аванс 30% / 70% после оказания услуг</t>
  </si>
  <si>
    <t>Условия оказания услуг: Подрядчик оказывает услуги с учетом всех накладных зтрат: транспортных, командировочных, накладных и пр.</t>
  </si>
  <si>
    <t>№ п/п</t>
  </si>
  <si>
    <t>Объект / Objekt</t>
  </si>
  <si>
    <t>Тип стеллажей / Type of shelfs</t>
  </si>
  <si>
    <t>Склад / Warehouse</t>
  </si>
  <si>
    <t>Количество палето-мест, шт. / The number of shelfs place</t>
  </si>
  <si>
    <t>Высота рамы, мм / Heigh, mm</t>
  </si>
  <si>
    <t>А-НПС-4А / APS-4A</t>
  </si>
  <si>
    <t>фронатальные / front</t>
  </si>
  <si>
    <t>да / yes</t>
  </si>
  <si>
    <t>А-НПС-5А / APS-5A</t>
  </si>
  <si>
    <t>НПС Астраханская /
 PS Astrakhan</t>
  </si>
  <si>
    <t>НПС Комсомольская /PS Komsomolsk</t>
  </si>
  <si>
    <t>МТ РП /  MT Tank farm</t>
  </si>
  <si>
    <t>НПС Кропоткинская / PS Kropotkin</t>
  </si>
  <si>
    <t>фронатальные / front
мезонин / mezzanine
полочные / shelfs</t>
  </si>
  <si>
    <t xml:space="preserve">МТ Береговые сооружения / MT </t>
  </si>
  <si>
    <t>фронатальные / front
полочные / shelfs</t>
  </si>
  <si>
    <t>склад хранение морского оборудования</t>
  </si>
  <si>
    <t>количество лестниц на складе для освидетельствования</t>
  </si>
  <si>
    <t>ЗР, НПС-8</t>
  </si>
  <si>
    <t>ЗР, НПС-7</t>
  </si>
  <si>
    <t>склад оборудовани/ 
склад ГСМ</t>
  </si>
  <si>
    <t>Склад НПС-8
РФ, Краснодарский край, муниципальное образование Крымский район / Warehouse PS-8
RF, Krasnodar Krai, Krymsk region.</t>
  </si>
  <si>
    <t>МТ пос. Кирилловка /
 MT Kirillovka</t>
  </si>
  <si>
    <t xml:space="preserve">Склад НПС-7  РФ, Краснодарский край, Динской район, в границах ООО «Агрофирма Луч» / Warehouse PS-7 
RF, Krasnodar Krai, Dinskoy region, in borders of LLC «Agrofirma Lych». </t>
  </si>
  <si>
    <t>ЗР, НПС-5</t>
  </si>
  <si>
    <t>ЗР, НПС-4</t>
  </si>
  <si>
    <t>ЦР, НПС-3</t>
  </si>
  <si>
    <t>ЦР, НПС-2</t>
  </si>
  <si>
    <t>Стоимость услуг, без НДС, руб</t>
  </si>
  <si>
    <t>Валюта</t>
  </si>
  <si>
    <t>Необходимость повторно выезда на освидетельствование в 3 квартале 2019 года</t>
  </si>
  <si>
    <t>Да</t>
  </si>
  <si>
    <t>_10.1</t>
  </si>
  <si>
    <t>Освидетельствование стеллажей по ГОСТ Р 55525-2017, освидетельствование и испытание лестниц и тележек гидравлических на складе ЗР НПС-8</t>
  </si>
  <si>
    <t>Освидетельствование стеллажей по ГОСТ Р 55525-2017, освидетельствование и испытание лестниц и тележек гидравлических на складе ЗР НПС-7</t>
  </si>
  <si>
    <t>Освидетельствование стеллажей по ГОСТ Р 55525-2017, освидетельствование и испытание лестниц и тележек гидравлических на складе ЗР НПС Кропоткинская</t>
  </si>
  <si>
    <t>Освидетельствование стеллажей по ГОСТ Р 55525-2017, освидетельствование и испытание лестниц и тележек гидравлических на складе ЗР НПС-5</t>
  </si>
  <si>
    <t>Освидетельствование стеллажей по ГОСТ Р 55525-2017, освидетельствование и испытание лестниц и тележек гидравлических на складе ЗР НПС-4</t>
  </si>
  <si>
    <t>Освидетельствование стеллажей по ГОСТ Р 55525-2017, освидетельствование и испытание лестниц и тележек гидравлических на складе ЦР НПС-3</t>
  </si>
  <si>
    <t>Освидетельствование стеллажей по ГОСТ Р 55525-2017, освидетельствование и испытание лестниц и тележек гидравлических на складе ЦР НПС-2</t>
  </si>
  <si>
    <t>Освидетельствование стеллажей по ГОСТ Р 55525-2017, освидетельствование и испытание лестниц и тележек гидравлических на складе ЦР НПС Астраханская</t>
  </si>
  <si>
    <t>Освидетельствование стеллажей по ГОСТ Р 55525-2017, освидетельствование и испытание лестниц и тележек гидравлических на складе ЦР Комсомольская</t>
  </si>
  <si>
    <t>Освидетельствование стеллажей по ГОСТ Р 55525-2017, освидетельствование и испытание лестниц и тележек гидравлических на складе ЦР А-НПС-4А</t>
  </si>
  <si>
    <t>Освидетельствование стеллажей по ГОСТ Р 55525-2017, освидетельствование и испытание лестниц и тележек гидравлических на складе ЦР А-НПС-5А</t>
  </si>
  <si>
    <t>Стоимость услуг, с  НДС, руб</t>
  </si>
  <si>
    <t>2700-4500</t>
  </si>
  <si>
    <t>склад ГСМ / Lubricants WH  
склад мезонин / Mezzanine WH 
склад паллет / Pallet WH
склад СИЗ / PPE WH
склад ЛКМ / Paint WH
такелажна / Rigging WH
склад Хим. реагентов / Chemical WH</t>
  </si>
  <si>
    <t>2000-5000</t>
  </si>
  <si>
    <t>Освидетельствование стеллажей по ГОСТ Р 55525-2017 и  ГОСТ Р 57381-2017, освидетельствование и испытание лестниц и тележек аккумуляторых и гидравлических на складе МТ п. Кирилловка</t>
  </si>
  <si>
    <t>Освидетельствование стеллажей по ГОСТ Р 55525-2017 и  ГОСТ Р 57381-2017, освидетельствование и испытание лестниц и тележек гидравлических на складе МТ Береговые сооружения</t>
  </si>
  <si>
    <t>3000-5000</t>
  </si>
  <si>
    <t>Освидетельствование стеллажей по ГОСТ Р 57381-2017 в лаборатории контроля качества нефти МТ Береговые сооружения</t>
  </si>
  <si>
    <t xml:space="preserve">
полочные / shelfs</t>
  </si>
  <si>
    <t>лаборатории контроля качества нефти</t>
  </si>
  <si>
    <t>30</t>
  </si>
  <si>
    <t>-</t>
  </si>
  <si>
    <t>Освидетельствование стеллажей по ГОСТ Р 57381-2017 в пожарном депо на два выезда МТ РП</t>
  </si>
  <si>
    <t>пожарное депо на два выезда</t>
  </si>
  <si>
    <t>50</t>
  </si>
  <si>
    <t>1900-2500</t>
  </si>
  <si>
    <t>2100-4500</t>
  </si>
  <si>
    <t xml:space="preserve">Склад НПС-2
Республика Калмыкия, Район п. Адык.
</t>
  </si>
  <si>
    <t>2000-4500</t>
  </si>
  <si>
    <t>тележки ручные гидравлические (аккумуляторные) для проверки, шт</t>
  </si>
  <si>
    <t>10 (3)</t>
  </si>
  <si>
    <t>8 (2)</t>
  </si>
  <si>
    <t>Требуется восстановить паспорт / Existence of the passport</t>
  </si>
  <si>
    <t>ЗАПОЛНИТЬ</t>
  </si>
  <si>
    <t>приложены фотографии и схемы склада МТ РП</t>
  </si>
  <si>
    <t>приложены  фотографии и схемы склада склада МТ Кирилловка</t>
  </si>
  <si>
    <t>приложены фотографии и схемы склада склада МТ Береговые сооружения</t>
  </si>
  <si>
    <t>приложены  схемы, фотографии склада МТ Береговые сооружения</t>
  </si>
  <si>
    <t>приложены схемы, фотографии склада НПС-8</t>
  </si>
  <si>
    <t>приложены  схемы, фотографии склада НПС-7</t>
  </si>
  <si>
    <t>приложены  схемы, фотографии склада НПС-Кропоткин</t>
  </si>
  <si>
    <t xml:space="preserve"> приложены  схемы, фотографии склада НПС-5</t>
  </si>
  <si>
    <t>приложены  схемы, фотографии склада НПС-4</t>
  </si>
  <si>
    <t>приложены  схемы, фотографии склада НПС-3</t>
  </si>
  <si>
    <t>приложены  схемы, фотографии склада НПС-2</t>
  </si>
  <si>
    <t>приложены  схемы, фотографии склада НПС Астраханская</t>
  </si>
  <si>
    <t>приложены  схемы, фотографии склада НПС Комсомольская</t>
  </si>
  <si>
    <t>приложены  схемы, фотографии склада АНПС-4А</t>
  </si>
  <si>
    <t>приложены  схемы, фотографии склада АНПС-5А</t>
  </si>
  <si>
    <t>Освидетельствование стеллажей по ГОСТ Р 55525-2017 и  ГОСТ Р 57381-2017, освидетельствование и испытание лестниц и тележек аккумуляторых и гидравлических на складах МТ Резервуарный парк</t>
  </si>
  <si>
    <t>Особые требования / Special requirement</t>
  </si>
  <si>
    <t>Оформление входных пропусков за 2 недели, прохождение вводного инструктажа по МТ региону</t>
  </si>
  <si>
    <t xml:space="preserve">Оформление входных пропусков за 2 недели, в том числе на проход в таможенную зону, </t>
  </si>
  <si>
    <t>Оформление входных пропусков заранее, прохождение вводного инструктажа по западному региону</t>
  </si>
  <si>
    <t>Оформление входных пропусков заранее, прохождение вводного инструктажа по центральному региону</t>
  </si>
  <si>
    <t>2. В цену услуг включены транспортные расходы, командировочные расходы персонала, оформление входных пропусков на объекты повышенной опасности. Порсонал, проводящий аттестацию стеллажей должен иметь необходимые документы ОТи ПБ, требуемые для работы на опасных объектах.
The Service pirce includes transportation cost, travel expenses of personnel, registration of entrance passes to high-risk objects. The personnel conducting the certification of racks must have the necessary oti PB documents required for working on dangerous objects.</t>
  </si>
  <si>
    <t>Склад на Резервуарном парке Морского Терминала КТК РФ, Краснодарский край, Приморский район г. Новороссийска / Warehouse on the Tank Farm Marine Terminal СРС  RF, Krasnodar Krai, Novorossiysk, Primorskiy intracity region.</t>
  </si>
  <si>
    <t>Склад на Береговых сооружений Морского Терминала КТК РФ, Краснодарский край, Приморский район г. Новороссийска / Warehouse on the Shore facility of Marine Terminal СРС  RF, Krasnodar Krai, Novorossiysk, Primorskiy intracity region.</t>
  </si>
  <si>
    <t>Склад в по адресу Краснодарский край, п. Кирилловка, ул. Красная 108, склад 13А / Warehouse on Krasnodar Krai, Kirillovka vil., Krasnay str. 108, warehouse 13A.</t>
  </si>
  <si>
    <t>склад 13A /WH 13A</t>
  </si>
  <si>
    <t>ЦР, Склад на ООО БТ СВАП</t>
  </si>
  <si>
    <t>склад оборудования</t>
  </si>
  <si>
    <t>склад оборудования/ 
склад ГСМ</t>
  </si>
  <si>
    <t>склад оборудования/ 
склад ГСМ
склад Пождепо</t>
  </si>
  <si>
    <t>Освидетельствование стеллажей по ГОСТ Р 55525-2017, освидетельствование и испытание лестниц и тележек гидравлических на складе ООО БТ СВАП</t>
  </si>
  <si>
    <t>приложены  схемы, фотографии склада ООО БТ СВАП</t>
  </si>
  <si>
    <t>Склад ООО БТ СВАП,
г. Астрахань, ул. Магистральная, 1</t>
  </si>
  <si>
    <t>Внимание, по итогам тендера будет заключен договор на оказание услуг по освидетельствованию стеллажей на 2 года (в 2021 и в 2022)</t>
  </si>
  <si>
    <t>Закупка №0055-PROC-2021 Услуги по освидетельствованию стеллажей в РФ, на основании ГОСТ Р 55525-2017 на 2 года. Складское оборудование . Стеллажи. 
 / Purchase №0055-PROC-2021 Survey of racks and shelves in the Russian Federation, on the basis of GOST R 55525-2017 for 2021-2022.Warehouse equipment . Racks.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</si>
</sst>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General_)"/>
  </numFmts>
  <fonts count="20" x14ac:knownFonts="1">
    <font>
      <sz val="11"/>
      <color theme="1"/>
      <name val="Calibri"/>
      <family val="2"/>
      <charset val="204"/>
      <scheme val="minor"/>
    </font>
    <font>
      <sz val="9"/>
      <color theme="1"/>
      <name val="Times New Roman"/>
      <family val="1"/>
      <charset val="204"/>
    </font>
    <font>
      <sz val="16"/>
      <color theme="1"/>
      <name val="Times New Roman"/>
      <family val="1"/>
      <charset val="204"/>
    </font>
    <font>
      <sz val="16"/>
      <color theme="1"/>
      <name val="Calibri"/>
      <family val="2"/>
      <charset val="204"/>
      <scheme val="minor"/>
    </font>
    <font>
      <i/>
      <sz val="16"/>
      <color theme="1"/>
      <name val="Times New Roman"/>
      <family val="1"/>
      <charset val="204"/>
    </font>
    <font>
      <b/>
      <sz val="16"/>
      <color theme="1"/>
      <name val="Times New Roman"/>
      <family val="1"/>
      <charset val="204"/>
    </font>
    <font>
      <sz val="14"/>
      <color theme="1"/>
      <name val="Times New Roman"/>
      <family val="1"/>
      <charset val="204"/>
    </font>
    <font>
      <sz val="14"/>
      <color theme="1"/>
      <name val="Calibri"/>
      <family val="2"/>
      <charset val="204"/>
      <scheme val="minor"/>
    </font>
    <font>
      <b/>
      <sz val="13"/>
      <color theme="1"/>
      <name val="Times New Roman"/>
      <family val="1"/>
      <charset val="204"/>
    </font>
    <font>
      <sz val="11"/>
      <color theme="1"/>
      <name val="Calibri"/>
      <family val="2"/>
      <charset val="204"/>
      <scheme val="minor"/>
    </font>
    <font>
      <sz val="13"/>
      <color theme="1"/>
      <name val="Times New Roman"/>
      <family val="1"/>
      <charset val="204"/>
    </font>
    <font>
      <sz val="16"/>
      <name val="Times New Roman"/>
      <family val="1"/>
      <charset val="204"/>
    </font>
    <font>
      <b/>
      <sz val="14"/>
      <color theme="1"/>
      <name val="Times New Roman"/>
      <family val="1"/>
      <charset val="204"/>
    </font>
    <font>
      <sz val="10"/>
      <name val="Arial Cyr"/>
      <charset val="204"/>
    </font>
    <font>
      <sz val="7"/>
      <name val="Helv"/>
    </font>
    <font>
      <b/>
      <sz val="16"/>
      <name val="Times New Roman"/>
      <family val="1"/>
      <charset val="204"/>
    </font>
    <font>
      <b/>
      <sz val="16"/>
      <color theme="1"/>
      <name val="Calibri"/>
      <family val="2"/>
      <charset val="204"/>
      <scheme val="minor"/>
    </font>
    <font>
      <sz val="13"/>
      <color theme="1"/>
      <name val="Calibri"/>
      <family val="2"/>
      <charset val="204"/>
      <scheme val="minor"/>
    </font>
    <font>
      <sz val="16"/>
      <color rgb="FFFF0000"/>
      <name val="Times New Roman"/>
      <family val="1"/>
      <charset val="204"/>
    </font>
    <font>
      <sz val="14"/>
      <color rgb="FFFF0000"/>
      <name val="Calibri"/>
      <family val="2"/>
      <charset val="204"/>
      <scheme val="minor"/>
    </font>
  </fonts>
  <fills count="4">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7">
    <xf numFmtId="0" fontId="0" fillId="0" borderId="0"/>
    <xf numFmtId="0" fontId="9" fillId="0" borderId="0"/>
    <xf numFmtId="164" fontId="9" fillId="0" borderId="0" applyFont="0" applyFill="0" applyBorder="0" applyAlignment="0" applyProtection="0"/>
    <xf numFmtId="0" fontId="9" fillId="0" borderId="0"/>
    <xf numFmtId="0" fontId="13" fillId="0" borderId="0"/>
    <xf numFmtId="0" fontId="13" fillId="0" borderId="0"/>
    <xf numFmtId="165" fontId="14" fillId="0" borderId="0"/>
  </cellStyleXfs>
  <cellXfs count="93">
    <xf numFmtId="0" fontId="0" fillId="0" borderId="0" xfId="0"/>
    <xf numFmtId="0" fontId="0" fillId="0" borderId="0" xfId="0" applyAlignment="1">
      <alignment horizontal="left"/>
    </xf>
    <xf numFmtId="0" fontId="1" fillId="0" borderId="0" xfId="0" applyFont="1" applyAlignment="1">
      <alignment horizontal="left" vertical="center"/>
    </xf>
    <xf numFmtId="0" fontId="3" fillId="0" borderId="0" xfId="0" applyFont="1"/>
    <xf numFmtId="0" fontId="2"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xf>
    <xf numFmtId="0" fontId="4"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xf>
    <xf numFmtId="0" fontId="7" fillId="0" borderId="0" xfId="0" applyFont="1"/>
    <xf numFmtId="0" fontId="6" fillId="2" borderId="5" xfId="0" applyFont="1" applyFill="1" applyBorder="1" applyAlignment="1">
      <alignment vertical="center" wrapText="1"/>
    </xf>
    <xf numFmtId="164" fontId="12" fillId="2" borderId="5" xfId="2" applyFont="1" applyFill="1" applyBorder="1" applyAlignment="1">
      <alignment horizontal="center" vertical="center" wrapText="1"/>
    </xf>
    <xf numFmtId="0" fontId="2" fillId="0" borderId="0" xfId="0" applyFont="1"/>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164" fontId="2" fillId="0" borderId="0" xfId="0" applyNumberFormat="1" applyFont="1"/>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Border="1" applyAlignment="1">
      <alignment horizontal="center" vertical="center" wrapText="1"/>
    </xf>
    <xf numFmtId="0" fontId="1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0" fillId="0" borderId="5"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0" xfId="0" applyFont="1" applyAlignment="1">
      <alignment wrapText="1"/>
    </xf>
    <xf numFmtId="0" fontId="2"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164" fontId="6" fillId="2" borderId="5" xfId="0" applyNumberFormat="1" applyFont="1" applyFill="1" applyBorder="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2" fillId="0" borderId="9" xfId="0" applyFont="1" applyFill="1" applyBorder="1" applyAlignment="1">
      <alignment vertical="center" wrapText="1"/>
    </xf>
    <xf numFmtId="0" fontId="2" fillId="0" borderId="5" xfId="0" applyFont="1" applyFill="1" applyBorder="1" applyAlignment="1">
      <alignment vertical="center" wrapText="1"/>
    </xf>
    <xf numFmtId="0" fontId="16" fillId="0" borderId="0" xfId="0" applyFont="1" applyAlignment="1">
      <alignment horizontal="center"/>
    </xf>
    <xf numFmtId="0" fontId="5" fillId="0" borderId="9" xfId="0" applyFont="1" applyFill="1" applyBorder="1" applyAlignment="1">
      <alignment horizontal="center" vertical="center" wrapText="1"/>
    </xf>
    <xf numFmtId="0" fontId="5" fillId="0" borderId="9" xfId="0" applyFont="1" applyFill="1" applyBorder="1" applyAlignment="1">
      <alignment vertical="center" wrapText="1"/>
    </xf>
    <xf numFmtId="0" fontId="8" fillId="2" borderId="9"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6" fillId="0" borderId="9" xfId="0" applyFont="1" applyBorder="1" applyAlignment="1">
      <alignment horizontal="center" vertical="center" wrapText="1"/>
    </xf>
    <xf numFmtId="0" fontId="15" fillId="0"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5" xfId="0" applyFont="1" applyBorder="1" applyAlignment="1">
      <alignment horizontal="center" vertical="center"/>
    </xf>
    <xf numFmtId="0" fontId="11" fillId="0" borderId="4" xfId="0" applyFont="1" applyFill="1" applyBorder="1" applyAlignment="1">
      <alignment horizontal="center" vertical="center" wrapText="1"/>
    </xf>
    <xf numFmtId="0" fontId="16" fillId="0" borderId="1" xfId="0" applyFont="1" applyBorder="1" applyAlignment="1">
      <alignment horizontal="center"/>
    </xf>
    <xf numFmtId="0" fontId="17" fillId="0" borderId="1" xfId="0" applyFont="1" applyFill="1" applyBorder="1" applyAlignment="1">
      <alignment vertical="center" wrapText="1"/>
    </xf>
    <xf numFmtId="0" fontId="17" fillId="0" borderId="1" xfId="0" applyFont="1" applyBorder="1" applyAlignment="1">
      <alignment horizontal="left" wrapText="1"/>
    </xf>
    <xf numFmtId="0" fontId="17" fillId="0" borderId="1" xfId="0" applyFont="1" applyBorder="1" applyAlignment="1">
      <alignment wrapText="1"/>
    </xf>
    <xf numFmtId="0" fontId="2"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6" fillId="0" borderId="10"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16" fontId="5" fillId="0"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left" vertical="center" wrapText="1"/>
    </xf>
    <xf numFmtId="0" fontId="3" fillId="0" borderId="0" xfId="0" applyFont="1" applyFill="1"/>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11" fillId="0" borderId="6" xfId="0" applyFont="1" applyFill="1" applyBorder="1" applyAlignment="1">
      <alignment horizontal="center" vertical="center" wrapText="1"/>
    </xf>
    <xf numFmtId="0" fontId="19" fillId="0" borderId="0" xfId="0" applyFont="1"/>
    <xf numFmtId="0" fontId="15" fillId="3"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xf>
    <xf numFmtId="164" fontId="12" fillId="3" borderId="5" xfId="2" applyFont="1" applyFill="1" applyBorder="1" applyAlignment="1">
      <alignment horizontal="center" vertical="center" wrapText="1"/>
    </xf>
    <xf numFmtId="0" fontId="17" fillId="0" borderId="9" xfId="0" applyFont="1" applyFill="1" applyBorder="1" applyAlignment="1">
      <alignment vertical="center" wrapText="1"/>
    </xf>
    <xf numFmtId="0" fontId="18" fillId="0" borderId="0" xfId="0" applyFont="1" applyAlignment="1">
      <alignment horizontal="left" vertical="center"/>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8" fillId="0" borderId="0" xfId="0" applyFont="1" applyAlignment="1">
      <alignment horizontal="left" vertical="center" wrapText="1"/>
    </xf>
    <xf numFmtId="0" fontId="5" fillId="2" borderId="1" xfId="0" applyFont="1" applyFill="1" applyBorder="1" applyAlignment="1">
      <alignment horizontal="right" vertical="center" wrapText="1"/>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wrapText="1"/>
    </xf>
  </cellXfs>
  <cellStyles count="7">
    <cellStyle name="Normal 2" xfId="5"/>
    <cellStyle name="Normal 4" xfId="1"/>
    <cellStyle name="Обычный" xfId="0" builtinId="0"/>
    <cellStyle name="Обычный 2" xfId="6"/>
    <cellStyle name="Обычный 2 2" xfId="4"/>
    <cellStyle name="Обычный 4" xfId="3"/>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tabSelected="1" zoomScale="55" zoomScaleNormal="55" workbookViewId="0">
      <selection activeCell="L8" sqref="L8"/>
    </sheetView>
  </sheetViews>
  <sheetFormatPr defaultRowHeight="15" x14ac:dyDescent="0.25"/>
  <cols>
    <col min="1" max="1" width="6.42578125" customWidth="1"/>
    <col min="2" max="2" width="16.5703125" hidden="1" customWidth="1"/>
    <col min="3" max="3" width="18.28515625" hidden="1" customWidth="1"/>
    <col min="4" max="4" width="23.42578125" customWidth="1"/>
    <col min="5" max="5" width="39.42578125" customWidth="1"/>
    <col min="6" max="6" width="72.42578125" customWidth="1"/>
    <col min="7" max="7" width="30.5703125" customWidth="1"/>
    <col min="8" max="8" width="34.85546875" customWidth="1"/>
    <col min="9" max="9" width="37.28515625" hidden="1" customWidth="1"/>
    <col min="10" max="10" width="23.85546875" customWidth="1"/>
    <col min="11" max="11" width="20.7109375" customWidth="1"/>
    <col min="12" max="12" width="21.7109375" style="39" customWidth="1"/>
    <col min="13" max="13" width="23.42578125" style="39" customWidth="1"/>
    <col min="14" max="14" width="35.28515625" hidden="1" customWidth="1"/>
    <col min="15" max="15" width="27.42578125" customWidth="1"/>
    <col min="16" max="17" width="25" customWidth="1"/>
    <col min="18" max="18" width="15.42578125" customWidth="1"/>
    <col min="19" max="19" width="68.85546875" customWidth="1"/>
    <col min="20" max="20" width="77" customWidth="1"/>
  </cols>
  <sheetData>
    <row r="1" spans="1:19" ht="21" x14ac:dyDescent="0.35">
      <c r="A1" s="7" t="s">
        <v>1</v>
      </c>
      <c r="B1" s="7"/>
      <c r="C1" s="3"/>
      <c r="D1" s="3"/>
      <c r="E1" s="3"/>
      <c r="F1" s="3"/>
      <c r="G1" s="3"/>
      <c r="H1" s="3"/>
      <c r="I1" s="3"/>
      <c r="J1" s="3"/>
      <c r="K1" s="3"/>
      <c r="L1" s="36"/>
      <c r="M1" s="36"/>
      <c r="N1" s="3"/>
      <c r="O1" s="3"/>
      <c r="P1" s="3"/>
      <c r="Q1" s="3"/>
      <c r="R1" s="3"/>
      <c r="S1" s="3"/>
    </row>
    <row r="2" spans="1:19" ht="20.25" x14ac:dyDescent="0.25">
      <c r="A2" s="86" t="s">
        <v>10</v>
      </c>
      <c r="B2" s="86"/>
      <c r="C2" s="86"/>
      <c r="D2" s="86"/>
      <c r="E2" s="86"/>
      <c r="F2" s="86"/>
      <c r="G2" s="86"/>
      <c r="H2" s="86"/>
      <c r="I2" s="86"/>
      <c r="J2" s="86"/>
      <c r="K2" s="86"/>
      <c r="L2" s="86"/>
      <c r="M2" s="86"/>
      <c r="N2" s="86"/>
      <c r="O2" s="86"/>
      <c r="P2" s="86"/>
      <c r="Q2" s="86"/>
      <c r="R2" s="86"/>
      <c r="S2" s="86"/>
    </row>
    <row r="3" spans="1:19" ht="20.25" x14ac:dyDescent="0.25">
      <c r="A3" s="86" t="s">
        <v>2</v>
      </c>
      <c r="B3" s="86"/>
      <c r="C3" s="86"/>
      <c r="D3" s="86"/>
      <c r="E3" s="86"/>
      <c r="F3" s="86"/>
      <c r="G3" s="86"/>
      <c r="H3" s="86"/>
      <c r="I3" s="86"/>
      <c r="J3" s="86"/>
      <c r="K3" s="86"/>
      <c r="L3" s="86"/>
      <c r="M3" s="86"/>
      <c r="N3" s="86"/>
      <c r="O3" s="86"/>
      <c r="P3" s="86"/>
      <c r="Q3" s="86"/>
      <c r="R3" s="86"/>
      <c r="S3" s="86"/>
    </row>
    <row r="4" spans="1:19" ht="20.25" x14ac:dyDescent="0.25">
      <c r="A4" s="87" t="s">
        <v>0</v>
      </c>
      <c r="B4" s="87"/>
      <c r="C4" s="87"/>
      <c r="D4" s="87"/>
      <c r="E4" s="87"/>
      <c r="F4" s="87"/>
      <c r="G4" s="87"/>
      <c r="H4" s="87"/>
      <c r="I4" s="87"/>
      <c r="J4" s="87"/>
      <c r="K4" s="87"/>
      <c r="L4" s="87"/>
      <c r="M4" s="87"/>
      <c r="N4" s="87"/>
      <c r="O4" s="87"/>
      <c r="P4" s="87"/>
      <c r="Q4" s="87"/>
      <c r="R4" s="87"/>
      <c r="S4" s="87"/>
    </row>
    <row r="5" spans="1:19" ht="20.25" x14ac:dyDescent="0.25">
      <c r="A5" s="88" t="s">
        <v>11</v>
      </c>
      <c r="B5" s="88"/>
      <c r="C5" s="88"/>
      <c r="D5" s="88"/>
      <c r="E5" s="88"/>
      <c r="F5" s="88"/>
      <c r="G5" s="88"/>
      <c r="H5" s="88"/>
      <c r="I5" s="88"/>
      <c r="J5" s="88"/>
      <c r="K5" s="88"/>
      <c r="L5" s="88"/>
      <c r="M5" s="88"/>
      <c r="N5" s="88"/>
      <c r="O5" s="88"/>
      <c r="P5" s="88"/>
      <c r="Q5" s="88"/>
      <c r="R5" s="88"/>
      <c r="S5" s="88"/>
    </row>
    <row r="6" spans="1:19" ht="45" customHeight="1" x14ac:dyDescent="0.25">
      <c r="A6" s="89" t="s">
        <v>131</v>
      </c>
      <c r="B6" s="89"/>
      <c r="C6" s="89"/>
      <c r="D6" s="89"/>
      <c r="E6" s="89"/>
      <c r="F6" s="89"/>
      <c r="G6" s="89"/>
      <c r="H6" s="89"/>
      <c r="I6" s="89"/>
      <c r="J6" s="89"/>
      <c r="K6" s="89"/>
      <c r="L6" s="89"/>
      <c r="M6" s="89"/>
      <c r="N6" s="89"/>
      <c r="O6" s="89"/>
      <c r="P6" s="89"/>
      <c r="Q6" s="89"/>
      <c r="R6" s="89"/>
      <c r="S6" s="89"/>
    </row>
    <row r="7" spans="1:19" ht="18.75" x14ac:dyDescent="0.3">
      <c r="A7" s="5"/>
      <c r="B7" s="5"/>
      <c r="C7" s="6"/>
      <c r="D7" s="6"/>
      <c r="E7" s="6"/>
      <c r="F7" s="6"/>
      <c r="G7" s="6"/>
      <c r="H7" s="6"/>
      <c r="I7" s="6"/>
      <c r="J7" s="6"/>
      <c r="K7" s="6"/>
      <c r="L7" s="37"/>
      <c r="M7" s="37"/>
      <c r="N7" s="10"/>
      <c r="O7" s="10"/>
      <c r="P7" s="74" t="s">
        <v>96</v>
      </c>
      <c r="Q7" s="10"/>
      <c r="R7" s="10"/>
      <c r="S7" s="10"/>
    </row>
    <row r="8" spans="1:19" s="31" customFormat="1" ht="142.5" customHeight="1" x14ac:dyDescent="0.35">
      <c r="A8" s="43" t="s">
        <v>28</v>
      </c>
      <c r="D8" s="44" t="s">
        <v>29</v>
      </c>
      <c r="E8" s="43" t="s">
        <v>31</v>
      </c>
      <c r="F8" s="45" t="s">
        <v>16</v>
      </c>
      <c r="G8" s="45" t="s">
        <v>17</v>
      </c>
      <c r="H8" s="46" t="s">
        <v>30</v>
      </c>
      <c r="I8" s="43" t="s">
        <v>59</v>
      </c>
      <c r="J8" s="43" t="s">
        <v>32</v>
      </c>
      <c r="K8" s="47" t="s">
        <v>33</v>
      </c>
      <c r="L8" s="48" t="s">
        <v>46</v>
      </c>
      <c r="M8" s="64" t="s">
        <v>92</v>
      </c>
      <c r="N8" s="49" t="s">
        <v>95</v>
      </c>
      <c r="O8" s="49" t="s">
        <v>113</v>
      </c>
      <c r="P8" s="75" t="s">
        <v>57</v>
      </c>
      <c r="Q8" s="49" t="s">
        <v>73</v>
      </c>
      <c r="R8" s="43" t="s">
        <v>58</v>
      </c>
      <c r="S8" s="50" t="s">
        <v>15</v>
      </c>
    </row>
    <row r="9" spans="1:19" s="42" customFormat="1" ht="21" x14ac:dyDescent="0.35">
      <c r="A9" s="30">
        <v>1</v>
      </c>
      <c r="B9" s="57"/>
      <c r="C9" s="57"/>
      <c r="D9" s="30">
        <v>2</v>
      </c>
      <c r="E9" s="30">
        <v>6</v>
      </c>
      <c r="F9" s="30">
        <v>3</v>
      </c>
      <c r="G9" s="57">
        <v>4</v>
      </c>
      <c r="H9" s="30">
        <v>5</v>
      </c>
      <c r="I9" s="30">
        <v>7</v>
      </c>
      <c r="J9" s="57">
        <v>8</v>
      </c>
      <c r="K9" s="57">
        <v>9</v>
      </c>
      <c r="L9" s="30">
        <v>10</v>
      </c>
      <c r="M9" s="67" t="s">
        <v>61</v>
      </c>
      <c r="N9" s="30">
        <v>11</v>
      </c>
      <c r="O9" s="30">
        <v>12</v>
      </c>
      <c r="P9" s="76">
        <v>13</v>
      </c>
      <c r="Q9" s="30">
        <v>14</v>
      </c>
      <c r="R9" s="30">
        <v>15</v>
      </c>
      <c r="S9" s="30">
        <v>16</v>
      </c>
    </row>
    <row r="10" spans="1:19" s="3" customFormat="1" ht="220.5" customHeight="1" x14ac:dyDescent="0.35">
      <c r="A10" s="51">
        <v>1</v>
      </c>
      <c r="D10" s="21" t="s">
        <v>40</v>
      </c>
      <c r="E10" s="53" t="s">
        <v>75</v>
      </c>
      <c r="F10" s="21" t="s">
        <v>112</v>
      </c>
      <c r="G10" s="20" t="s">
        <v>97</v>
      </c>
      <c r="H10" s="52" t="s">
        <v>42</v>
      </c>
      <c r="I10" s="20" t="s">
        <v>60</v>
      </c>
      <c r="J10" s="53">
        <v>1640</v>
      </c>
      <c r="K10" s="54" t="s">
        <v>76</v>
      </c>
      <c r="L10" s="55">
        <v>7</v>
      </c>
      <c r="M10" s="65" t="s">
        <v>93</v>
      </c>
      <c r="N10" s="56" t="s">
        <v>36</v>
      </c>
      <c r="O10" s="56" t="s">
        <v>114</v>
      </c>
      <c r="P10" s="77"/>
      <c r="Q10" s="56">
        <f>P10*1.2</f>
        <v>0</v>
      </c>
      <c r="R10" s="53" t="s">
        <v>12</v>
      </c>
      <c r="S10" s="80" t="s">
        <v>119</v>
      </c>
    </row>
    <row r="11" spans="1:19" s="3" customFormat="1" ht="138" customHeight="1" x14ac:dyDescent="0.35">
      <c r="A11" s="30">
        <v>2</v>
      </c>
      <c r="D11" s="21" t="s">
        <v>51</v>
      </c>
      <c r="E11" s="20" t="s">
        <v>122</v>
      </c>
      <c r="F11" s="21" t="s">
        <v>77</v>
      </c>
      <c r="G11" s="20" t="s">
        <v>98</v>
      </c>
      <c r="H11" s="29" t="s">
        <v>35</v>
      </c>
      <c r="I11" s="20"/>
      <c r="J11" s="20">
        <v>324</v>
      </c>
      <c r="K11" s="32">
        <v>3054</v>
      </c>
      <c r="L11" s="38">
        <v>1</v>
      </c>
      <c r="M11" s="66" t="s">
        <v>94</v>
      </c>
      <c r="N11" s="33" t="s">
        <v>36</v>
      </c>
      <c r="O11" s="33"/>
      <c r="P11" s="78"/>
      <c r="Q11" s="56">
        <f t="shared" ref="Q11:Q26" si="0">P11*1.2</f>
        <v>0</v>
      </c>
      <c r="R11" s="53" t="s">
        <v>12</v>
      </c>
      <c r="S11" s="80" t="s">
        <v>121</v>
      </c>
    </row>
    <row r="12" spans="1:19" s="3" customFormat="1" ht="139.5" customHeight="1" x14ac:dyDescent="0.35">
      <c r="A12" s="51">
        <v>3</v>
      </c>
      <c r="D12" s="41" t="s">
        <v>43</v>
      </c>
      <c r="E12" s="20" t="s">
        <v>45</v>
      </c>
      <c r="F12" s="21" t="s">
        <v>78</v>
      </c>
      <c r="G12" s="20" t="s">
        <v>99</v>
      </c>
      <c r="H12" s="29" t="s">
        <v>44</v>
      </c>
      <c r="I12" s="20"/>
      <c r="J12" s="20">
        <v>482</v>
      </c>
      <c r="K12" s="32" t="s">
        <v>79</v>
      </c>
      <c r="L12" s="38"/>
      <c r="M12" s="66">
        <v>3</v>
      </c>
      <c r="N12" s="33" t="s">
        <v>36</v>
      </c>
      <c r="O12" s="90" t="s">
        <v>115</v>
      </c>
      <c r="P12" s="78"/>
      <c r="Q12" s="56">
        <f t="shared" si="0"/>
        <v>0</v>
      </c>
      <c r="R12" s="53" t="s">
        <v>12</v>
      </c>
      <c r="S12" s="80" t="s">
        <v>120</v>
      </c>
    </row>
    <row r="13" spans="1:19" s="3" customFormat="1" ht="111" customHeight="1" x14ac:dyDescent="0.35">
      <c r="A13" s="51">
        <v>4</v>
      </c>
      <c r="D13" s="41" t="s">
        <v>43</v>
      </c>
      <c r="E13" s="20" t="s">
        <v>82</v>
      </c>
      <c r="F13" s="21" t="s">
        <v>80</v>
      </c>
      <c r="G13" s="20" t="s">
        <v>100</v>
      </c>
      <c r="H13" s="29" t="s">
        <v>81</v>
      </c>
      <c r="I13" s="20"/>
      <c r="J13" s="20" t="s">
        <v>83</v>
      </c>
      <c r="K13" s="32">
        <v>2000</v>
      </c>
      <c r="L13" s="38" t="s">
        <v>84</v>
      </c>
      <c r="M13" s="66" t="s">
        <v>84</v>
      </c>
      <c r="N13" s="33" t="s">
        <v>36</v>
      </c>
      <c r="O13" s="91"/>
      <c r="P13" s="78"/>
      <c r="Q13" s="56">
        <f t="shared" si="0"/>
        <v>0</v>
      </c>
      <c r="R13" s="53" t="s">
        <v>12</v>
      </c>
      <c r="S13" s="80" t="s">
        <v>120</v>
      </c>
    </row>
    <row r="14" spans="1:19" s="3" customFormat="1" ht="173.25" customHeight="1" x14ac:dyDescent="0.35">
      <c r="A14" s="51">
        <v>5</v>
      </c>
      <c r="D14" s="41" t="s">
        <v>40</v>
      </c>
      <c r="E14" s="20" t="s">
        <v>86</v>
      </c>
      <c r="F14" s="21" t="s">
        <v>85</v>
      </c>
      <c r="G14" s="20" t="s">
        <v>100</v>
      </c>
      <c r="H14" s="29" t="s">
        <v>81</v>
      </c>
      <c r="I14" s="20"/>
      <c r="J14" s="20" t="s">
        <v>87</v>
      </c>
      <c r="K14" s="32" t="s">
        <v>88</v>
      </c>
      <c r="L14" s="38" t="s">
        <v>84</v>
      </c>
      <c r="M14" s="66" t="s">
        <v>84</v>
      </c>
      <c r="N14" s="33" t="s">
        <v>36</v>
      </c>
      <c r="O14" s="56" t="s">
        <v>114</v>
      </c>
      <c r="P14" s="78"/>
      <c r="Q14" s="56">
        <f t="shared" si="0"/>
        <v>0</v>
      </c>
      <c r="R14" s="53" t="s">
        <v>12</v>
      </c>
      <c r="S14" s="80" t="s">
        <v>119</v>
      </c>
    </row>
    <row r="15" spans="1:19" s="3" customFormat="1" ht="97.5" customHeight="1" x14ac:dyDescent="0.35">
      <c r="A15" s="30">
        <v>4</v>
      </c>
      <c r="B15" s="70"/>
      <c r="C15" s="70"/>
      <c r="D15" s="21" t="s">
        <v>47</v>
      </c>
      <c r="E15" s="20" t="s">
        <v>125</v>
      </c>
      <c r="F15" s="21" t="s">
        <v>62</v>
      </c>
      <c r="G15" s="20" t="s">
        <v>101</v>
      </c>
      <c r="H15" s="29" t="s">
        <v>44</v>
      </c>
      <c r="I15" s="20" t="s">
        <v>60</v>
      </c>
      <c r="J15" s="29">
        <v>381</v>
      </c>
      <c r="K15" s="73" t="s">
        <v>74</v>
      </c>
      <c r="L15" s="71">
        <v>1</v>
      </c>
      <c r="M15" s="72">
        <v>5</v>
      </c>
      <c r="N15" s="33" t="s">
        <v>36</v>
      </c>
      <c r="O15" s="90" t="s">
        <v>116</v>
      </c>
      <c r="P15" s="78"/>
      <c r="Q15" s="56">
        <f t="shared" si="0"/>
        <v>0</v>
      </c>
      <c r="R15" s="53" t="s">
        <v>12</v>
      </c>
      <c r="S15" s="59" t="s">
        <v>50</v>
      </c>
    </row>
    <row r="16" spans="1:19" s="3" customFormat="1" ht="91.5" customHeight="1" x14ac:dyDescent="0.35">
      <c r="A16" s="51">
        <v>5</v>
      </c>
      <c r="B16" s="70"/>
      <c r="C16" s="70"/>
      <c r="D16" s="21" t="s">
        <v>48</v>
      </c>
      <c r="E16" s="20" t="s">
        <v>49</v>
      </c>
      <c r="F16" s="21" t="s">
        <v>63</v>
      </c>
      <c r="G16" s="20" t="s">
        <v>102</v>
      </c>
      <c r="H16" s="29" t="s">
        <v>44</v>
      </c>
      <c r="I16" s="20"/>
      <c r="J16" s="29">
        <v>350</v>
      </c>
      <c r="K16" s="73">
        <v>3000</v>
      </c>
      <c r="L16" s="71">
        <v>1</v>
      </c>
      <c r="M16" s="72">
        <v>4</v>
      </c>
      <c r="N16" s="33" t="s">
        <v>36</v>
      </c>
      <c r="O16" s="92"/>
      <c r="P16" s="78"/>
      <c r="Q16" s="56">
        <f t="shared" si="0"/>
        <v>0</v>
      </c>
      <c r="R16" s="53" t="s">
        <v>12</v>
      </c>
      <c r="S16" s="60" t="s">
        <v>52</v>
      </c>
    </row>
    <row r="17" spans="1:19" s="3" customFormat="1" ht="129" customHeight="1" x14ac:dyDescent="0.35">
      <c r="A17" s="30">
        <v>6</v>
      </c>
      <c r="B17" s="70"/>
      <c r="C17" s="70"/>
      <c r="D17" s="21" t="s">
        <v>41</v>
      </c>
      <c r="E17" s="20" t="s">
        <v>126</v>
      </c>
      <c r="F17" s="21" t="s">
        <v>64</v>
      </c>
      <c r="G17" s="20" t="s">
        <v>103</v>
      </c>
      <c r="H17" s="29" t="s">
        <v>42</v>
      </c>
      <c r="I17" s="20"/>
      <c r="J17" s="29">
        <v>1100</v>
      </c>
      <c r="K17" s="73">
        <v>5000</v>
      </c>
      <c r="L17" s="71">
        <v>5</v>
      </c>
      <c r="M17" s="72">
        <v>7</v>
      </c>
      <c r="N17" s="33" t="s">
        <v>36</v>
      </c>
      <c r="O17" s="92"/>
      <c r="P17" s="78"/>
      <c r="Q17" s="56">
        <f t="shared" si="0"/>
        <v>0</v>
      </c>
      <c r="R17" s="53" t="s">
        <v>12</v>
      </c>
      <c r="S17" s="58" t="s">
        <v>18</v>
      </c>
    </row>
    <row r="18" spans="1:19" s="3" customFormat="1" ht="98.25" customHeight="1" x14ac:dyDescent="0.35">
      <c r="A18" s="51">
        <v>7</v>
      </c>
      <c r="B18" s="70"/>
      <c r="C18" s="70"/>
      <c r="D18" s="21" t="s">
        <v>53</v>
      </c>
      <c r="E18" s="20" t="s">
        <v>125</v>
      </c>
      <c r="F18" s="21" t="s">
        <v>65</v>
      </c>
      <c r="G18" s="20" t="s">
        <v>104</v>
      </c>
      <c r="H18" s="29" t="s">
        <v>44</v>
      </c>
      <c r="I18" s="20"/>
      <c r="J18" s="29">
        <v>350</v>
      </c>
      <c r="K18" s="73">
        <v>3000</v>
      </c>
      <c r="L18" s="71">
        <v>2</v>
      </c>
      <c r="M18" s="72">
        <v>4</v>
      </c>
      <c r="N18" s="33" t="s">
        <v>36</v>
      </c>
      <c r="O18" s="92"/>
      <c r="P18" s="78"/>
      <c r="Q18" s="56">
        <f t="shared" si="0"/>
        <v>0</v>
      </c>
      <c r="R18" s="53" t="s">
        <v>12</v>
      </c>
      <c r="S18" s="58" t="s">
        <v>20</v>
      </c>
    </row>
    <row r="19" spans="1:19" s="3" customFormat="1" ht="98.25" customHeight="1" x14ac:dyDescent="0.35">
      <c r="A19" s="30">
        <v>8</v>
      </c>
      <c r="B19" s="70"/>
      <c r="C19" s="70"/>
      <c r="D19" s="21" t="s">
        <v>54</v>
      </c>
      <c r="E19" s="20" t="s">
        <v>125</v>
      </c>
      <c r="F19" s="21" t="s">
        <v>66</v>
      </c>
      <c r="G19" s="20" t="s">
        <v>105</v>
      </c>
      <c r="H19" s="29" t="s">
        <v>44</v>
      </c>
      <c r="I19" s="20" t="s">
        <v>60</v>
      </c>
      <c r="J19" s="29">
        <v>389</v>
      </c>
      <c r="K19" s="73" t="s">
        <v>74</v>
      </c>
      <c r="L19" s="71">
        <v>1</v>
      </c>
      <c r="M19" s="72">
        <v>4</v>
      </c>
      <c r="N19" s="33" t="s">
        <v>36</v>
      </c>
      <c r="O19" s="91"/>
      <c r="P19" s="78"/>
      <c r="Q19" s="56">
        <f t="shared" si="0"/>
        <v>0</v>
      </c>
      <c r="R19" s="53" t="s">
        <v>12</v>
      </c>
      <c r="S19" s="58" t="s">
        <v>19</v>
      </c>
    </row>
    <row r="20" spans="1:19" s="3" customFormat="1" ht="98.25" customHeight="1" x14ac:dyDescent="0.35">
      <c r="A20" s="51">
        <v>9</v>
      </c>
      <c r="D20" s="21" t="s">
        <v>55</v>
      </c>
      <c r="E20" s="20" t="s">
        <v>125</v>
      </c>
      <c r="F20" s="21" t="s">
        <v>67</v>
      </c>
      <c r="G20" s="20" t="s">
        <v>106</v>
      </c>
      <c r="H20" s="29" t="s">
        <v>44</v>
      </c>
      <c r="I20" s="20" t="s">
        <v>60</v>
      </c>
      <c r="J20" s="20">
        <v>371</v>
      </c>
      <c r="K20" s="32" t="s">
        <v>74</v>
      </c>
      <c r="L20" s="38">
        <v>4</v>
      </c>
      <c r="M20" s="66">
        <v>1</v>
      </c>
      <c r="N20" s="33" t="s">
        <v>36</v>
      </c>
      <c r="O20" s="90" t="s">
        <v>117</v>
      </c>
      <c r="P20" s="78"/>
      <c r="Q20" s="56">
        <f t="shared" si="0"/>
        <v>0</v>
      </c>
      <c r="R20" s="53" t="s">
        <v>12</v>
      </c>
      <c r="S20" s="58" t="s">
        <v>24</v>
      </c>
    </row>
    <row r="21" spans="1:19" s="3" customFormat="1" ht="98.25" customHeight="1" x14ac:dyDescent="0.35">
      <c r="A21" s="30">
        <v>10</v>
      </c>
      <c r="D21" s="21" t="s">
        <v>56</v>
      </c>
      <c r="E21" s="20" t="s">
        <v>125</v>
      </c>
      <c r="F21" s="21" t="s">
        <v>68</v>
      </c>
      <c r="G21" s="20" t="s">
        <v>107</v>
      </c>
      <c r="H21" s="29" t="s">
        <v>44</v>
      </c>
      <c r="I21" s="20" t="s">
        <v>60</v>
      </c>
      <c r="J21" s="20">
        <v>370</v>
      </c>
      <c r="K21" s="32" t="s">
        <v>89</v>
      </c>
      <c r="L21" s="38">
        <v>4</v>
      </c>
      <c r="M21" s="66">
        <v>3</v>
      </c>
      <c r="N21" s="33" t="s">
        <v>36</v>
      </c>
      <c r="O21" s="92"/>
      <c r="P21" s="78"/>
      <c r="Q21" s="56">
        <f t="shared" si="0"/>
        <v>0</v>
      </c>
      <c r="R21" s="53" t="s">
        <v>12</v>
      </c>
      <c r="S21" s="58" t="s">
        <v>90</v>
      </c>
    </row>
    <row r="22" spans="1:19" s="3" customFormat="1" ht="98.25" customHeight="1" x14ac:dyDescent="0.35">
      <c r="A22" s="51">
        <v>11</v>
      </c>
      <c r="D22" s="21" t="s">
        <v>123</v>
      </c>
      <c r="E22" s="20" t="s">
        <v>124</v>
      </c>
      <c r="F22" s="21" t="s">
        <v>127</v>
      </c>
      <c r="G22" s="20" t="s">
        <v>128</v>
      </c>
      <c r="H22" s="29" t="s">
        <v>35</v>
      </c>
      <c r="I22" s="20"/>
      <c r="J22" s="20">
        <v>100</v>
      </c>
      <c r="K22" s="32">
        <v>2300</v>
      </c>
      <c r="L22" s="38">
        <v>1</v>
      </c>
      <c r="M22" s="66">
        <v>1</v>
      </c>
      <c r="N22" s="33"/>
      <c r="O22" s="92"/>
      <c r="P22" s="78"/>
      <c r="Q22" s="56">
        <f t="shared" si="0"/>
        <v>0</v>
      </c>
      <c r="R22" s="53" t="s">
        <v>12</v>
      </c>
      <c r="S22" s="58" t="s">
        <v>129</v>
      </c>
    </row>
    <row r="23" spans="1:19" s="3" customFormat="1" ht="111.75" customHeight="1" x14ac:dyDescent="0.35">
      <c r="A23" s="30">
        <v>12</v>
      </c>
      <c r="D23" s="21" t="s">
        <v>38</v>
      </c>
      <c r="E23" s="20" t="s">
        <v>125</v>
      </c>
      <c r="F23" s="21" t="s">
        <v>69</v>
      </c>
      <c r="G23" s="20" t="s">
        <v>108</v>
      </c>
      <c r="H23" s="29" t="s">
        <v>44</v>
      </c>
      <c r="I23" s="20"/>
      <c r="J23" s="20">
        <v>487</v>
      </c>
      <c r="K23" s="32" t="s">
        <v>91</v>
      </c>
      <c r="L23" s="38">
        <v>7</v>
      </c>
      <c r="M23" s="66">
        <v>3</v>
      </c>
      <c r="N23" s="33" t="s">
        <v>36</v>
      </c>
      <c r="O23" s="92"/>
      <c r="P23" s="78"/>
      <c r="Q23" s="56">
        <f t="shared" si="0"/>
        <v>0</v>
      </c>
      <c r="R23" s="53" t="s">
        <v>12</v>
      </c>
      <c r="S23" s="58" t="s">
        <v>22</v>
      </c>
    </row>
    <row r="24" spans="1:19" s="3" customFormat="1" ht="98.25" customHeight="1" x14ac:dyDescent="0.35">
      <c r="A24" s="51">
        <v>13</v>
      </c>
      <c r="D24" s="21" t="s">
        <v>39</v>
      </c>
      <c r="E24" s="20" t="s">
        <v>125</v>
      </c>
      <c r="F24" s="21" t="s">
        <v>70</v>
      </c>
      <c r="G24" s="20" t="s">
        <v>109</v>
      </c>
      <c r="H24" s="29" t="s">
        <v>44</v>
      </c>
      <c r="I24" s="20"/>
      <c r="J24" s="20">
        <v>467</v>
      </c>
      <c r="K24" s="32" t="s">
        <v>89</v>
      </c>
      <c r="L24" s="38">
        <v>6</v>
      </c>
      <c r="M24" s="66">
        <v>3</v>
      </c>
      <c r="N24" s="33" t="s">
        <v>36</v>
      </c>
      <c r="O24" s="92"/>
      <c r="P24" s="78"/>
      <c r="Q24" s="56">
        <f t="shared" si="0"/>
        <v>0</v>
      </c>
      <c r="R24" s="53" t="s">
        <v>12</v>
      </c>
      <c r="S24" s="58" t="s">
        <v>23</v>
      </c>
    </row>
    <row r="25" spans="1:19" s="3" customFormat="1" ht="98.25" customHeight="1" x14ac:dyDescent="0.35">
      <c r="A25" s="30">
        <v>14</v>
      </c>
      <c r="D25" s="21" t="s">
        <v>34</v>
      </c>
      <c r="E25" s="20" t="s">
        <v>125</v>
      </c>
      <c r="F25" s="21" t="s">
        <v>71</v>
      </c>
      <c r="G25" s="20" t="s">
        <v>110</v>
      </c>
      <c r="H25" s="29" t="s">
        <v>44</v>
      </c>
      <c r="I25" s="20" t="s">
        <v>60</v>
      </c>
      <c r="J25" s="20">
        <v>458</v>
      </c>
      <c r="K25" s="32" t="s">
        <v>89</v>
      </c>
      <c r="L25" s="38">
        <v>4</v>
      </c>
      <c r="M25" s="66">
        <v>3</v>
      </c>
      <c r="N25" s="33" t="s">
        <v>36</v>
      </c>
      <c r="O25" s="92"/>
      <c r="P25" s="78"/>
      <c r="Q25" s="56">
        <f t="shared" si="0"/>
        <v>0</v>
      </c>
      <c r="R25" s="53" t="s">
        <v>12</v>
      </c>
      <c r="S25" s="58" t="s">
        <v>21</v>
      </c>
    </row>
    <row r="26" spans="1:19" s="3" customFormat="1" ht="98.25" customHeight="1" x14ac:dyDescent="0.35">
      <c r="A26" s="51">
        <v>15</v>
      </c>
      <c r="D26" s="40" t="s">
        <v>37</v>
      </c>
      <c r="E26" s="20" t="s">
        <v>125</v>
      </c>
      <c r="F26" s="21" t="s">
        <v>72</v>
      </c>
      <c r="G26" s="20" t="s">
        <v>111</v>
      </c>
      <c r="H26" s="62" t="s">
        <v>44</v>
      </c>
      <c r="I26" s="61" t="s">
        <v>60</v>
      </c>
      <c r="J26" s="20">
        <v>286</v>
      </c>
      <c r="K26" s="63" t="s">
        <v>74</v>
      </c>
      <c r="L26" s="38">
        <v>4</v>
      </c>
      <c r="M26" s="66">
        <v>3</v>
      </c>
      <c r="N26" s="33" t="s">
        <v>36</v>
      </c>
      <c r="O26" s="91"/>
      <c r="P26" s="78"/>
      <c r="Q26" s="56">
        <f t="shared" si="0"/>
        <v>0</v>
      </c>
      <c r="R26" s="53" t="s">
        <v>12</v>
      </c>
      <c r="S26" s="58" t="s">
        <v>25</v>
      </c>
    </row>
    <row r="27" spans="1:19" ht="34.9" customHeight="1" x14ac:dyDescent="0.25">
      <c r="A27" s="85" t="s">
        <v>3</v>
      </c>
      <c r="B27" s="85"/>
      <c r="C27" s="85"/>
      <c r="D27" s="85"/>
      <c r="E27" s="85"/>
      <c r="F27" s="85"/>
      <c r="G27" s="85"/>
      <c r="H27" s="85"/>
      <c r="I27" s="85"/>
      <c r="J27" s="85"/>
      <c r="K27" s="85"/>
      <c r="L27" s="34"/>
      <c r="M27" s="34"/>
      <c r="N27" s="12"/>
      <c r="O27" s="12"/>
      <c r="P27" s="79">
        <f>SUM(P10:P26)</f>
        <v>0</v>
      </c>
      <c r="Q27" s="12">
        <f>SUM(Q10:Q26)</f>
        <v>0</v>
      </c>
      <c r="R27" s="11"/>
      <c r="S27" s="26"/>
    </row>
    <row r="28" spans="1:19" x14ac:dyDescent="0.25">
      <c r="A28" s="2"/>
      <c r="B28" s="2"/>
      <c r="C28" s="1"/>
      <c r="D28" s="1"/>
      <c r="E28" s="1"/>
      <c r="F28" s="1"/>
      <c r="G28" s="1"/>
      <c r="H28" s="1"/>
      <c r="I28" s="1"/>
      <c r="J28" s="1"/>
      <c r="K28" s="1"/>
    </row>
    <row r="29" spans="1:19" ht="36.75" customHeight="1" x14ac:dyDescent="0.25">
      <c r="A29" s="81" t="s">
        <v>130</v>
      </c>
      <c r="B29" s="2"/>
      <c r="C29" s="1"/>
      <c r="D29" s="1"/>
      <c r="E29" s="1"/>
      <c r="F29" s="1"/>
      <c r="G29" s="1"/>
      <c r="H29" s="1"/>
      <c r="I29" s="1"/>
      <c r="J29" s="1"/>
      <c r="K29" s="1"/>
    </row>
    <row r="30" spans="1:19" ht="28.9" customHeight="1" x14ac:dyDescent="0.3">
      <c r="A30" s="4" t="s">
        <v>14</v>
      </c>
      <c r="B30" s="4"/>
      <c r="C30" s="9"/>
      <c r="D30" s="9"/>
      <c r="E30" s="9"/>
      <c r="F30" s="9"/>
      <c r="G30" s="9"/>
      <c r="H30" s="9"/>
      <c r="I30" s="9"/>
      <c r="J30" s="9"/>
      <c r="K30" s="9"/>
      <c r="L30" s="24"/>
      <c r="M30" s="27"/>
      <c r="N30" s="19"/>
      <c r="O30" s="19"/>
      <c r="P30" s="19"/>
      <c r="Q30" s="19"/>
      <c r="R30" s="13"/>
      <c r="S30" s="13"/>
    </row>
    <row r="31" spans="1:19" ht="23.45" customHeight="1" x14ac:dyDescent="0.3">
      <c r="A31" s="4" t="s">
        <v>4</v>
      </c>
      <c r="B31" s="4"/>
      <c r="C31" s="9"/>
      <c r="D31" s="9"/>
      <c r="E31" s="9"/>
      <c r="F31" s="9"/>
      <c r="G31" s="9"/>
      <c r="H31" s="9"/>
      <c r="I31" s="9"/>
      <c r="J31" s="9"/>
      <c r="K31" s="9"/>
      <c r="L31" s="24"/>
      <c r="M31" s="27"/>
      <c r="N31" s="13"/>
      <c r="O31" s="13"/>
      <c r="P31" s="13"/>
      <c r="Q31" s="13"/>
      <c r="R31" s="13"/>
      <c r="S31" s="13"/>
    </row>
    <row r="32" spans="1:19" ht="28.9" customHeight="1" x14ac:dyDescent="0.25">
      <c r="A32" s="4" t="s">
        <v>27</v>
      </c>
      <c r="B32" s="4"/>
      <c r="C32" s="16"/>
      <c r="D32" s="16"/>
      <c r="E32" s="16"/>
      <c r="F32" s="16"/>
      <c r="G32" s="16"/>
      <c r="H32" s="16"/>
      <c r="I32" s="16"/>
      <c r="J32" s="16"/>
      <c r="K32" s="16"/>
      <c r="L32" s="25"/>
      <c r="M32" s="28"/>
      <c r="N32" s="16"/>
      <c r="O32" s="16"/>
      <c r="P32" s="16"/>
      <c r="Q32" s="16"/>
      <c r="R32" s="16"/>
      <c r="S32" s="16"/>
    </row>
    <row r="33" spans="1:19" ht="21" customHeight="1" x14ac:dyDescent="0.3">
      <c r="A33" s="4" t="s">
        <v>26</v>
      </c>
      <c r="B33" s="4"/>
      <c r="C33" s="9"/>
      <c r="D33" s="9"/>
      <c r="E33" s="9"/>
      <c r="F33" s="9"/>
      <c r="G33" s="9"/>
      <c r="H33" s="9"/>
      <c r="I33" s="9"/>
      <c r="J33" s="9"/>
      <c r="K33" s="9"/>
      <c r="L33" s="24"/>
      <c r="M33" s="27"/>
      <c r="N33" s="13"/>
      <c r="O33" s="13"/>
      <c r="P33" s="13"/>
      <c r="Q33" s="13"/>
      <c r="R33" s="13"/>
      <c r="S33" s="13"/>
    </row>
    <row r="34" spans="1:19" ht="20.25" x14ac:dyDescent="0.3">
      <c r="A34" s="4" t="s">
        <v>5</v>
      </c>
      <c r="B34" s="4"/>
      <c r="C34" s="9"/>
      <c r="D34" s="9"/>
      <c r="E34" s="9"/>
      <c r="F34" s="9"/>
      <c r="G34" s="9"/>
      <c r="H34" s="9"/>
      <c r="I34" s="9"/>
      <c r="J34" s="9"/>
      <c r="K34" s="9"/>
      <c r="L34" s="24"/>
      <c r="M34" s="27"/>
      <c r="N34" s="13"/>
      <c r="O34" s="13"/>
      <c r="P34" s="13"/>
      <c r="Q34" s="13"/>
      <c r="R34" s="13"/>
      <c r="S34" s="13"/>
    </row>
    <row r="35" spans="1:19" ht="20.25" x14ac:dyDescent="0.3">
      <c r="A35" s="9" t="s">
        <v>6</v>
      </c>
      <c r="B35" s="4"/>
      <c r="D35" s="9"/>
      <c r="E35" s="9"/>
      <c r="F35" s="9"/>
      <c r="G35" s="9"/>
      <c r="H35" s="9"/>
      <c r="I35" s="9"/>
      <c r="J35" s="9"/>
      <c r="K35" s="9"/>
      <c r="L35" s="24"/>
      <c r="M35" s="27"/>
      <c r="N35" s="13"/>
      <c r="O35" s="13"/>
      <c r="P35" s="13"/>
      <c r="Q35" s="13"/>
      <c r="R35" s="13"/>
      <c r="S35" s="13"/>
    </row>
    <row r="36" spans="1:19" ht="27" customHeight="1" x14ac:dyDescent="0.25">
      <c r="A36" s="18" t="s">
        <v>13</v>
      </c>
      <c r="B36" s="18"/>
      <c r="C36" s="17"/>
      <c r="D36" s="17"/>
      <c r="E36" s="69"/>
      <c r="F36" s="17"/>
      <c r="G36" s="23"/>
      <c r="H36" s="17"/>
      <c r="I36" s="23"/>
      <c r="J36" s="17"/>
      <c r="K36" s="17"/>
      <c r="L36" s="35"/>
      <c r="M36" s="35"/>
      <c r="N36" s="17"/>
      <c r="O36" s="69"/>
      <c r="P36" s="23"/>
      <c r="Q36" s="68"/>
      <c r="R36" s="17"/>
      <c r="S36" s="17"/>
    </row>
    <row r="37" spans="1:19" ht="78.75" customHeight="1" x14ac:dyDescent="0.25">
      <c r="A37" s="84" t="s">
        <v>118</v>
      </c>
      <c r="B37" s="84"/>
      <c r="C37" s="84"/>
      <c r="D37" s="84"/>
      <c r="E37" s="84"/>
      <c r="F37" s="84"/>
      <c r="G37" s="84"/>
      <c r="H37" s="84"/>
      <c r="I37" s="84"/>
      <c r="J37" s="84"/>
      <c r="K37" s="84"/>
      <c r="L37" s="84"/>
      <c r="M37" s="84"/>
      <c r="N37" s="84"/>
      <c r="O37" s="84"/>
      <c r="P37" s="84"/>
      <c r="Q37" s="84"/>
      <c r="R37" s="84"/>
      <c r="S37" s="18"/>
    </row>
    <row r="38" spans="1:19" ht="42.6" customHeight="1" x14ac:dyDescent="0.25">
      <c r="A38" s="8"/>
      <c r="B38" s="16"/>
      <c r="C38" s="4"/>
      <c r="D38" s="4"/>
      <c r="E38" s="4"/>
      <c r="F38" s="4"/>
      <c r="G38" s="4"/>
      <c r="H38" s="4"/>
      <c r="I38" s="4"/>
      <c r="J38" s="4"/>
      <c r="K38" s="4"/>
      <c r="L38" s="24"/>
      <c r="M38" s="4"/>
      <c r="O38" s="4"/>
      <c r="P38" s="4"/>
      <c r="Q38" s="4"/>
      <c r="R38" s="4"/>
      <c r="S38" s="4"/>
    </row>
    <row r="39" spans="1:19" ht="21" thickBot="1" x14ac:dyDescent="0.3">
      <c r="A39" s="83"/>
      <c r="B39" s="83"/>
      <c r="C39" s="83"/>
      <c r="D39" s="83"/>
      <c r="E39" s="83"/>
      <c r="F39" s="83"/>
      <c r="G39" s="22"/>
      <c r="H39" s="4"/>
      <c r="I39" s="4"/>
      <c r="J39" s="4"/>
      <c r="K39" s="4"/>
      <c r="M39" s="15"/>
      <c r="O39" s="15"/>
      <c r="P39" s="15"/>
      <c r="Q39" s="15"/>
      <c r="R39" s="15"/>
      <c r="S39" s="15"/>
    </row>
    <row r="40" spans="1:19" ht="20.25" x14ac:dyDescent="0.25">
      <c r="A40" s="82" t="s">
        <v>7</v>
      </c>
      <c r="B40" s="82"/>
      <c r="C40" s="82"/>
      <c r="D40" s="82"/>
      <c r="E40" s="82"/>
      <c r="F40" s="82"/>
      <c r="G40" s="22"/>
      <c r="H40" s="4"/>
      <c r="I40" s="4"/>
      <c r="J40" s="4"/>
      <c r="K40" s="4"/>
      <c r="M40" s="14" t="s">
        <v>8</v>
      </c>
      <c r="O40" s="14"/>
      <c r="P40" s="14"/>
      <c r="Q40" s="14"/>
      <c r="R40" s="14"/>
      <c r="S40" s="14"/>
    </row>
    <row r="41" spans="1:19" ht="20.25" x14ac:dyDescent="0.25">
      <c r="A41" s="8"/>
      <c r="B41" s="16"/>
      <c r="C41" s="4"/>
      <c r="D41" s="4"/>
      <c r="E41" s="4"/>
      <c r="F41" s="4"/>
      <c r="G41" s="4"/>
      <c r="H41" s="4"/>
      <c r="I41" s="4"/>
      <c r="J41" s="4"/>
      <c r="K41" s="4"/>
      <c r="M41" s="4"/>
      <c r="O41" s="4"/>
      <c r="P41" s="4"/>
      <c r="Q41" s="4"/>
      <c r="R41" s="4"/>
      <c r="S41" s="4"/>
    </row>
    <row r="42" spans="1:19" ht="21" thickBot="1" x14ac:dyDescent="0.3">
      <c r="A42" s="8"/>
      <c r="B42" s="16"/>
      <c r="C42" s="4"/>
      <c r="D42" s="4"/>
      <c r="E42" s="4"/>
      <c r="F42" s="4"/>
      <c r="G42" s="4"/>
      <c r="H42" s="4"/>
      <c r="I42" s="4"/>
      <c r="J42" s="4"/>
      <c r="K42" s="4"/>
      <c r="M42" s="15"/>
      <c r="O42" s="15"/>
      <c r="P42" s="15"/>
      <c r="Q42" s="15"/>
      <c r="R42" s="15"/>
      <c r="S42" s="15"/>
    </row>
    <row r="43" spans="1:19" ht="20.25" x14ac:dyDescent="0.25">
      <c r="A43" s="8"/>
      <c r="B43" s="16"/>
      <c r="C43" s="4"/>
      <c r="D43" s="4"/>
      <c r="E43" s="4"/>
      <c r="F43" s="4"/>
      <c r="G43" s="4"/>
      <c r="H43" s="4"/>
      <c r="I43" s="4"/>
      <c r="J43" s="4"/>
      <c r="K43" s="4"/>
      <c r="M43" s="14" t="s">
        <v>9</v>
      </c>
      <c r="O43" s="14"/>
      <c r="P43" s="14"/>
      <c r="Q43" s="14"/>
      <c r="R43" s="14"/>
      <c r="S43" s="14"/>
    </row>
  </sheetData>
  <mergeCells count="12">
    <mergeCell ref="A40:F40"/>
    <mergeCell ref="A39:F39"/>
    <mergeCell ref="A37:R37"/>
    <mergeCell ref="A27:K27"/>
    <mergeCell ref="A2:S2"/>
    <mergeCell ref="A3:S3"/>
    <mergeCell ref="A4:S4"/>
    <mergeCell ref="A5:S5"/>
    <mergeCell ref="A6:S6"/>
    <mergeCell ref="O12:O13"/>
    <mergeCell ref="O15:O19"/>
    <mergeCell ref="O20:O26"/>
  </mergeCells>
  <pageMargins left="0.51181102362204722" right="0.51181102362204722" top="0.55118110236220474" bottom="0.55118110236220474" header="0.31496062992125984" footer="0.31496062992125984"/>
  <pageSetup paperSize="8" scale="43"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E9E900-FA4E-4194-BFBB-E2D5513F0B24}"/>
</file>

<file path=customXml/itemProps2.xml><?xml version="1.0" encoding="utf-8"?>
<ds:datastoreItem xmlns:ds="http://schemas.openxmlformats.org/officeDocument/2006/customXml" ds:itemID="{3A86A239-D256-453F-A24D-7AC2EA9C9110}"/>
</file>

<file path=customXml/itemProps3.xml><?xml version="1.0" encoding="utf-8"?>
<ds:datastoreItem xmlns:ds="http://schemas.openxmlformats.org/officeDocument/2006/customXml" ds:itemID="{6005D99B-72AC-4AAD-8E5B-24370AF5A1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CPC-R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Prokhorov, Nikolay</dc:creator>
  <cp:lastModifiedBy>erin0319</cp:lastModifiedBy>
  <cp:lastPrinted>2020-02-10T10:31:51Z</cp:lastPrinted>
  <dcterms:created xsi:type="dcterms:W3CDTF">2016-10-11T08:44:59Z</dcterms:created>
  <dcterms:modified xsi:type="dcterms:W3CDTF">2021-03-24T09:38:45Z</dcterms:modified>
</cp:coreProperties>
</file>